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180" yWindow="-30" windowWidth="11280" windowHeight="7800" tabRatio="601" firstSheet="3" activeTab="7"/>
  </bookViews>
  <sheets>
    <sheet name="Chapitre 10" sheetId="23" r:id="rId1"/>
    <sheet name="0_Liste" sheetId="14" r:id="rId2"/>
    <sheet name="1_Grands_groupes" sheetId="5" r:id="rId3"/>
    <sheet name="2_principaux_pays" sheetId="6" r:id="rId4"/>
    <sheet name="3_principaux_pays_suite" sheetId="15" r:id="rId5"/>
    <sheet name="4_Déséquilibre" sheetId="10" r:id="rId6"/>
    <sheet name="5_Balance_commerciale_2011" sheetId="20" r:id="rId7"/>
    <sheet name="6_Balance_commerciale_2012" sheetId="22" r:id="rId8"/>
    <sheet name="7__Balance_commerciale_2013" sheetId="24" r:id="rId9"/>
    <sheet name="8_Balance commerciale_2014" sheetId="25" r:id="rId10"/>
    <sheet name="9_Echanges_UEMOA" sheetId="12" r:id="rId11"/>
    <sheet name="10_Echanges_CEDEAO" sheetId="13" r:id="rId12"/>
  </sheets>
  <definedNames>
    <definedName name="_Toc272241218" localSheetId="2">'1_Grands_groupes'!$A$1</definedName>
    <definedName name="_Toc272241220" localSheetId="3">'2_principaux_pays'!$B$1</definedName>
    <definedName name="_Toc272241224" localSheetId="5">'4_Déséquilibre'!$A$2</definedName>
    <definedName name="_Toc272241228" localSheetId="11">'10_Echanges_CEDEAO'!$A$1</definedName>
    <definedName name="_xlnm.Print_Titles" localSheetId="3">'2_principaux_pays'!$3:$3</definedName>
    <definedName name="_xlnm.Print_Titles" localSheetId="4">'3_principaux_pays_suite'!$3:$3</definedName>
    <definedName name="_xlnm.Print_Titles" localSheetId="6">'5_Balance_commerciale_2011'!$4:$4</definedName>
    <definedName name="_xlnm.Print_Titles" localSheetId="7">'6_Balance_commerciale_2012'!$4:$4</definedName>
    <definedName name="_xlnm.Print_Titles" localSheetId="8">'7__Balance_commerciale_2013'!$4:$4</definedName>
  </definedNames>
  <calcPr calcId="125725"/>
</workbook>
</file>

<file path=xl/calcChain.xml><?xml version="1.0" encoding="utf-8"?>
<calcChain xmlns="http://schemas.openxmlformats.org/spreadsheetml/2006/main">
  <c r="F21" i="10"/>
  <c r="E21"/>
  <c r="C228" i="25"/>
  <c r="B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27" i="15"/>
  <c r="E227" i="6"/>
  <c r="D31" i="5"/>
  <c r="D14"/>
  <c r="D228" i="25" l="1"/>
  <c r="D42" i="13"/>
  <c r="C42"/>
  <c r="D36"/>
  <c r="C36"/>
  <c r="D27"/>
  <c r="C27"/>
  <c r="D21"/>
  <c r="C21"/>
  <c r="D18"/>
  <c r="C18"/>
  <c r="D15"/>
  <c r="C15"/>
  <c r="D9"/>
  <c r="C9"/>
  <c r="D24" i="12"/>
  <c r="D21"/>
  <c r="D18"/>
  <c r="D15"/>
  <c r="D12"/>
  <c r="D9"/>
  <c r="D6"/>
  <c r="C24"/>
  <c r="C21"/>
  <c r="C18"/>
  <c r="C15"/>
  <c r="C12"/>
  <c r="C9"/>
  <c r="C6"/>
  <c r="C227" i="15"/>
  <c r="B227"/>
  <c r="D227" i="6"/>
  <c r="C227"/>
  <c r="C31" i="5"/>
  <c r="B31"/>
  <c r="C14"/>
  <c r="B14"/>
  <c r="F20" i="10"/>
  <c r="E20"/>
  <c r="E19"/>
  <c r="F19"/>
  <c r="F18"/>
  <c r="E18"/>
  <c r="D67" i="24"/>
  <c r="D5"/>
  <c r="D14"/>
  <c r="D12"/>
  <c r="D7"/>
  <c r="D18"/>
  <c r="D15"/>
  <c r="D11"/>
  <c r="D13"/>
  <c r="D17"/>
  <c r="D185"/>
  <c r="D21"/>
  <c r="D20"/>
  <c r="D19"/>
  <c r="D32"/>
  <c r="D25"/>
  <c r="D24"/>
  <c r="D27"/>
  <c r="D38"/>
  <c r="D37"/>
  <c r="D23"/>
  <c r="D39"/>
  <c r="D29"/>
  <c r="D30"/>
  <c r="D36"/>
  <c r="D31"/>
  <c r="D35"/>
  <c r="D22"/>
  <c r="D34"/>
  <c r="D33"/>
  <c r="D26"/>
  <c r="D28"/>
  <c r="D43"/>
  <c r="D49"/>
  <c r="D53"/>
  <c r="D45"/>
  <c r="D52"/>
  <c r="D197"/>
  <c r="D58"/>
  <c r="D54"/>
  <c r="D46"/>
  <c r="D42"/>
  <c r="D47"/>
  <c r="D50"/>
  <c r="D57"/>
  <c r="D205"/>
  <c r="D60"/>
  <c r="D44"/>
  <c r="D48"/>
  <c r="D206"/>
  <c r="D9"/>
  <c r="D62"/>
  <c r="D61"/>
  <c r="D64"/>
  <c r="D63"/>
  <c r="D8"/>
  <c r="D68"/>
  <c r="D71"/>
  <c r="D65"/>
  <c r="D179"/>
  <c r="D69"/>
  <c r="D70"/>
  <c r="D73"/>
  <c r="D77"/>
  <c r="D76"/>
  <c r="D74"/>
  <c r="D141"/>
  <c r="D75"/>
  <c r="D78"/>
  <c r="D79"/>
  <c r="D176"/>
  <c r="D86"/>
  <c r="D81"/>
  <c r="D83"/>
  <c r="D84"/>
  <c r="D87"/>
  <c r="D80"/>
  <c r="D91"/>
  <c r="D88"/>
  <c r="D92"/>
  <c r="D85"/>
  <c r="D82"/>
  <c r="D90"/>
  <c r="D89"/>
  <c r="D93"/>
  <c r="D94"/>
  <c r="D98"/>
  <c r="D96"/>
  <c r="D97"/>
  <c r="D59"/>
  <c r="D95"/>
  <c r="D99"/>
  <c r="D105"/>
  <c r="D107"/>
  <c r="D109"/>
  <c r="D100"/>
  <c r="D104"/>
  <c r="D106"/>
  <c r="D108"/>
  <c r="D110"/>
  <c r="D111"/>
  <c r="D113"/>
  <c r="D112"/>
  <c r="D115"/>
  <c r="D116"/>
  <c r="D41"/>
  <c r="D117"/>
  <c r="D51"/>
  <c r="D180"/>
  <c r="D55"/>
  <c r="D56"/>
  <c r="D118"/>
  <c r="D40"/>
  <c r="D114"/>
  <c r="D119"/>
  <c r="D122"/>
  <c r="D182"/>
  <c r="D125"/>
  <c r="D195"/>
  <c r="D123"/>
  <c r="D120"/>
  <c r="D126"/>
  <c r="D127"/>
  <c r="D121"/>
  <c r="D124"/>
  <c r="D134"/>
  <c r="D143"/>
  <c r="D142"/>
  <c r="D129"/>
  <c r="D135"/>
  <c r="D132"/>
  <c r="D147"/>
  <c r="D144"/>
  <c r="D128"/>
  <c r="D136"/>
  <c r="D138"/>
  <c r="D145"/>
  <c r="D133"/>
  <c r="D137"/>
  <c r="D131"/>
  <c r="D140"/>
  <c r="D130"/>
  <c r="D146"/>
  <c r="D148"/>
  <c r="D156"/>
  <c r="D151"/>
  <c r="D154"/>
  <c r="D152"/>
  <c r="D150"/>
  <c r="D166"/>
  <c r="D155"/>
  <c r="D149"/>
  <c r="D153"/>
  <c r="D157"/>
  <c r="D158"/>
  <c r="D162"/>
  <c r="D167"/>
  <c r="D163"/>
  <c r="D168"/>
  <c r="D161"/>
  <c r="D170"/>
  <c r="D169"/>
  <c r="D171"/>
  <c r="D172"/>
  <c r="D164"/>
  <c r="D173"/>
  <c r="D174"/>
  <c r="D175"/>
  <c r="D177"/>
  <c r="D178"/>
  <c r="D16"/>
  <c r="D184"/>
  <c r="D188"/>
  <c r="D194"/>
  <c r="D196"/>
  <c r="D190"/>
  <c r="D181"/>
  <c r="D192"/>
  <c r="D199"/>
  <c r="D191"/>
  <c r="D189"/>
  <c r="D183"/>
  <c r="D187"/>
  <c r="D193"/>
  <c r="D198"/>
  <c r="D186"/>
  <c r="D66"/>
  <c r="D201"/>
  <c r="D200"/>
  <c r="D215"/>
  <c r="D204"/>
  <c r="D207"/>
  <c r="D209"/>
  <c r="D208"/>
  <c r="D210"/>
  <c r="D214"/>
  <c r="D213"/>
  <c r="D211"/>
  <c r="D216"/>
  <c r="D212"/>
  <c r="D217"/>
  <c r="D202"/>
  <c r="D203"/>
  <c r="D218"/>
  <c r="D159"/>
  <c r="D101"/>
  <c r="D72"/>
  <c r="D219"/>
  <c r="D160"/>
  <c r="D221"/>
  <c r="D222"/>
  <c r="D102"/>
  <c r="D103"/>
  <c r="D223"/>
  <c r="D220"/>
  <c r="D224"/>
  <c r="D139"/>
  <c r="D225"/>
  <c r="D165"/>
  <c r="D6"/>
  <c r="D226"/>
  <c r="D227"/>
  <c r="D10"/>
  <c r="C228"/>
  <c r="B228"/>
  <c r="C228" i="20"/>
  <c r="B228"/>
  <c r="C228" i="22"/>
  <c r="B228"/>
  <c r="D67"/>
  <c r="D5"/>
  <c r="D14"/>
  <c r="D12"/>
  <c r="D7"/>
  <c r="D18"/>
  <c r="D15"/>
  <c r="D11"/>
  <c r="D13"/>
  <c r="D17"/>
  <c r="D185"/>
  <c r="D21"/>
  <c r="D20"/>
  <c r="D19"/>
  <c r="D32"/>
  <c r="D25"/>
  <c r="D24"/>
  <c r="D27"/>
  <c r="D38"/>
  <c r="D37"/>
  <c r="D23"/>
  <c r="D39"/>
  <c r="D29"/>
  <c r="D30"/>
  <c r="D36"/>
  <c r="D31"/>
  <c r="D35"/>
  <c r="D22"/>
  <c r="D34"/>
  <c r="D33"/>
  <c r="D26"/>
  <c r="D28"/>
  <c r="D43"/>
  <c r="D49"/>
  <c r="D53"/>
  <c r="D45"/>
  <c r="D52"/>
  <c r="D197"/>
  <c r="D58"/>
  <c r="D54"/>
  <c r="D46"/>
  <c r="D42"/>
  <c r="D47"/>
  <c r="D50"/>
  <c r="D57"/>
  <c r="D205"/>
  <c r="D60"/>
  <c r="D44"/>
  <c r="D48"/>
  <c r="D206"/>
  <c r="D9"/>
  <c r="D62"/>
  <c r="D61"/>
  <c r="D64"/>
  <c r="D63"/>
  <c r="D8"/>
  <c r="D68"/>
  <c r="D71"/>
  <c r="D65"/>
  <c r="D179"/>
  <c r="D69"/>
  <c r="D70"/>
  <c r="D73"/>
  <c r="D77"/>
  <c r="D76"/>
  <c r="D74"/>
  <c r="D141"/>
  <c r="D75"/>
  <c r="D78"/>
  <c r="D79"/>
  <c r="D176"/>
  <c r="D86"/>
  <c r="D81"/>
  <c r="D83"/>
  <c r="D84"/>
  <c r="D87"/>
  <c r="D80"/>
  <c r="D91"/>
  <c r="D88"/>
  <c r="D92"/>
  <c r="D85"/>
  <c r="D82"/>
  <c r="D90"/>
  <c r="D89"/>
  <c r="D93"/>
  <c r="D94"/>
  <c r="D98"/>
  <c r="D96"/>
  <c r="D97"/>
  <c r="D59"/>
  <c r="D95"/>
  <c r="D99"/>
  <c r="D105"/>
  <c r="D107"/>
  <c r="D109"/>
  <c r="D100"/>
  <c r="D104"/>
  <c r="D106"/>
  <c r="D108"/>
  <c r="D110"/>
  <c r="D111"/>
  <c r="D113"/>
  <c r="D112"/>
  <c r="D115"/>
  <c r="D116"/>
  <c r="D41"/>
  <c r="D117"/>
  <c r="D51"/>
  <c r="D180"/>
  <c r="D55"/>
  <c r="D56"/>
  <c r="D118"/>
  <c r="D40"/>
  <c r="D114"/>
  <c r="D119"/>
  <c r="D122"/>
  <c r="D182"/>
  <c r="D125"/>
  <c r="D195"/>
  <c r="D123"/>
  <c r="D120"/>
  <c r="D126"/>
  <c r="D127"/>
  <c r="D121"/>
  <c r="D124"/>
  <c r="D134"/>
  <c r="D143"/>
  <c r="D142"/>
  <c r="D129"/>
  <c r="D135"/>
  <c r="D132"/>
  <c r="D147"/>
  <c r="D144"/>
  <c r="D128"/>
  <c r="D136"/>
  <c r="D138"/>
  <c r="D145"/>
  <c r="D133"/>
  <c r="D137"/>
  <c r="D131"/>
  <c r="D140"/>
  <c r="D130"/>
  <c r="D146"/>
  <c r="D148"/>
  <c r="D156"/>
  <c r="D151"/>
  <c r="D154"/>
  <c r="D152"/>
  <c r="D150"/>
  <c r="D166"/>
  <c r="D155"/>
  <c r="D149"/>
  <c r="D153"/>
  <c r="D157"/>
  <c r="D158"/>
  <c r="D162"/>
  <c r="D167"/>
  <c r="D163"/>
  <c r="D168"/>
  <c r="D161"/>
  <c r="D170"/>
  <c r="D169"/>
  <c r="D171"/>
  <c r="D172"/>
  <c r="D164"/>
  <c r="D173"/>
  <c r="D174"/>
  <c r="D175"/>
  <c r="D177"/>
  <c r="D178"/>
  <c r="D16"/>
  <c r="D184"/>
  <c r="D188"/>
  <c r="D194"/>
  <c r="D196"/>
  <c r="D190"/>
  <c r="D181"/>
  <c r="D192"/>
  <c r="D199"/>
  <c r="D191"/>
  <c r="D189"/>
  <c r="D183"/>
  <c r="D187"/>
  <c r="D193"/>
  <c r="D198"/>
  <c r="D186"/>
  <c r="D66"/>
  <c r="D201"/>
  <c r="D200"/>
  <c r="D215"/>
  <c r="D204"/>
  <c r="D207"/>
  <c r="D209"/>
  <c r="D208"/>
  <c r="D210"/>
  <c r="D214"/>
  <c r="D213"/>
  <c r="D211"/>
  <c r="D216"/>
  <c r="D212"/>
  <c r="D217"/>
  <c r="D202"/>
  <c r="D203"/>
  <c r="D218"/>
  <c r="D159"/>
  <c r="D101"/>
  <c r="D72"/>
  <c r="D219"/>
  <c r="D160"/>
  <c r="D221"/>
  <c r="D222"/>
  <c r="D102"/>
  <c r="D103"/>
  <c r="D223"/>
  <c r="D220"/>
  <c r="D224"/>
  <c r="D139"/>
  <c r="D225"/>
  <c r="D165"/>
  <c r="D6"/>
  <c r="D226"/>
  <c r="D227"/>
  <c r="D10"/>
  <c r="D67" i="20"/>
  <c r="D5"/>
  <c r="D14"/>
  <c r="D12"/>
  <c r="D7"/>
  <c r="D18"/>
  <c r="D15"/>
  <c r="D11"/>
  <c r="D13"/>
  <c r="D17"/>
  <c r="D185"/>
  <c r="D21"/>
  <c r="D20"/>
  <c r="D19"/>
  <c r="D32"/>
  <c r="D25"/>
  <c r="D24"/>
  <c r="D27"/>
  <c r="D38"/>
  <c r="D37"/>
  <c r="D23"/>
  <c r="D39"/>
  <c r="D29"/>
  <c r="D30"/>
  <c r="D36"/>
  <c r="D31"/>
  <c r="D35"/>
  <c r="D22"/>
  <c r="D34"/>
  <c r="D33"/>
  <c r="D26"/>
  <c r="D28"/>
  <c r="D43"/>
  <c r="D49"/>
  <c r="D53"/>
  <c r="D45"/>
  <c r="D52"/>
  <c r="D197"/>
  <c r="D58"/>
  <c r="D54"/>
  <c r="D46"/>
  <c r="D42"/>
  <c r="D47"/>
  <c r="D50"/>
  <c r="D57"/>
  <c r="D205"/>
  <c r="D60"/>
  <c r="D44"/>
  <c r="D48"/>
  <c r="D206"/>
  <c r="D9"/>
  <c r="D62"/>
  <c r="D61"/>
  <c r="D64"/>
  <c r="D63"/>
  <c r="D8"/>
  <c r="D68"/>
  <c r="D71"/>
  <c r="D65"/>
  <c r="D179"/>
  <c r="D69"/>
  <c r="D70"/>
  <c r="D73"/>
  <c r="D77"/>
  <c r="D76"/>
  <c r="D74"/>
  <c r="D141"/>
  <c r="D75"/>
  <c r="D78"/>
  <c r="D79"/>
  <c r="D176"/>
  <c r="D86"/>
  <c r="D81"/>
  <c r="D83"/>
  <c r="D84"/>
  <c r="D87"/>
  <c r="D80"/>
  <c r="D91"/>
  <c r="D88"/>
  <c r="D92"/>
  <c r="D85"/>
  <c r="D82"/>
  <c r="D90"/>
  <c r="D89"/>
  <c r="D93"/>
  <c r="D94"/>
  <c r="D98"/>
  <c r="D96"/>
  <c r="D97"/>
  <c r="D59"/>
  <c r="D95"/>
  <c r="D99"/>
  <c r="D105"/>
  <c r="D107"/>
  <c r="D109"/>
  <c r="D100"/>
  <c r="D104"/>
  <c r="D106"/>
  <c r="D108"/>
  <c r="D110"/>
  <c r="D111"/>
  <c r="D113"/>
  <c r="D112"/>
  <c r="D115"/>
  <c r="D116"/>
  <c r="D41"/>
  <c r="D117"/>
  <c r="D51"/>
  <c r="D180"/>
  <c r="D55"/>
  <c r="D56"/>
  <c r="D118"/>
  <c r="D40"/>
  <c r="D114"/>
  <c r="D119"/>
  <c r="D122"/>
  <c r="D182"/>
  <c r="D125"/>
  <c r="D195"/>
  <c r="D123"/>
  <c r="D120"/>
  <c r="D126"/>
  <c r="D127"/>
  <c r="D121"/>
  <c r="D124"/>
  <c r="D134"/>
  <c r="D143"/>
  <c r="D142"/>
  <c r="D129"/>
  <c r="D135"/>
  <c r="D132"/>
  <c r="D147"/>
  <c r="D144"/>
  <c r="D128"/>
  <c r="D136"/>
  <c r="D138"/>
  <c r="D145"/>
  <c r="D133"/>
  <c r="D137"/>
  <c r="D131"/>
  <c r="D140"/>
  <c r="D130"/>
  <c r="D146"/>
  <c r="D148"/>
  <c r="D156"/>
  <c r="D151"/>
  <c r="D154"/>
  <c r="D152"/>
  <c r="D150"/>
  <c r="D166"/>
  <c r="D155"/>
  <c r="D149"/>
  <c r="D153"/>
  <c r="D157"/>
  <c r="D158"/>
  <c r="D162"/>
  <c r="D167"/>
  <c r="D163"/>
  <c r="D168"/>
  <c r="D161"/>
  <c r="D170"/>
  <c r="D169"/>
  <c r="D171"/>
  <c r="D172"/>
  <c r="D164"/>
  <c r="D173"/>
  <c r="D174"/>
  <c r="D175"/>
  <c r="D177"/>
  <c r="D178"/>
  <c r="D16"/>
  <c r="D184"/>
  <c r="D188"/>
  <c r="D194"/>
  <c r="D196"/>
  <c r="D190"/>
  <c r="D181"/>
  <c r="D192"/>
  <c r="D199"/>
  <c r="D191"/>
  <c r="D189"/>
  <c r="D183"/>
  <c r="D187"/>
  <c r="D193"/>
  <c r="D198"/>
  <c r="D186"/>
  <c r="D66"/>
  <c r="D201"/>
  <c r="D200"/>
  <c r="D215"/>
  <c r="D204"/>
  <c r="D207"/>
  <c r="D209"/>
  <c r="D208"/>
  <c r="D210"/>
  <c r="D214"/>
  <c r="D213"/>
  <c r="D211"/>
  <c r="D216"/>
  <c r="D212"/>
  <c r="D217"/>
  <c r="D202"/>
  <c r="D203"/>
  <c r="D218"/>
  <c r="D159"/>
  <c r="D101"/>
  <c r="D72"/>
  <c r="D219"/>
  <c r="D160"/>
  <c r="D221"/>
  <c r="D222"/>
  <c r="D102"/>
  <c r="D103"/>
  <c r="D223"/>
  <c r="D220"/>
  <c r="D224"/>
  <c r="D139"/>
  <c r="D225"/>
  <c r="D165"/>
  <c r="D6"/>
  <c r="D226"/>
  <c r="D227"/>
  <c r="D10"/>
  <c r="D228" i="24" l="1"/>
  <c r="D228" i="22"/>
  <c r="D228" i="20"/>
  <c r="F17" i="10"/>
  <c r="E17"/>
</calcChain>
</file>

<file path=xl/sharedStrings.xml><?xml version="1.0" encoding="utf-8"?>
<sst xmlns="http://schemas.openxmlformats.org/spreadsheetml/2006/main" count="1515" uniqueCount="284">
  <si>
    <t>Produits alimentaires et animaux vivants</t>
  </si>
  <si>
    <t>Boissons et Tabacs</t>
  </si>
  <si>
    <t>Matières brutes non comestibles, à l'exception des carburants</t>
  </si>
  <si>
    <t>Combustibles minéraux, lubrifiants et produits annexes</t>
  </si>
  <si>
    <t>Huiles, graisses et cires d'origine animale ou végétale</t>
  </si>
  <si>
    <t>Produits chimiques et produits connexes, n.d.a.</t>
  </si>
  <si>
    <t>Articles manufacturés classés principalement d'après la matière première</t>
  </si>
  <si>
    <t>Machines et matériel de transport</t>
  </si>
  <si>
    <t>Articles manifacturés divers</t>
  </si>
  <si>
    <t>Articles et transactions non classés ailleurs dans la CTCI</t>
  </si>
  <si>
    <t>Total</t>
  </si>
  <si>
    <t>Andorre</t>
  </si>
  <si>
    <t>Emirats Arabes Unis</t>
  </si>
  <si>
    <t>Afghanistan</t>
  </si>
  <si>
    <t>Antigua et Barbuda</t>
  </si>
  <si>
    <t>Albanie</t>
  </si>
  <si>
    <t>Arménie</t>
  </si>
  <si>
    <t>Antilles Néerlandaises</t>
  </si>
  <si>
    <t>Angola</t>
  </si>
  <si>
    <t>Argentine</t>
  </si>
  <si>
    <t>Samoa Américaines</t>
  </si>
  <si>
    <t>Autriche</t>
  </si>
  <si>
    <t>Australie</t>
  </si>
  <si>
    <t>Aruba</t>
  </si>
  <si>
    <t>Bosnie Herzégovine</t>
  </si>
  <si>
    <t>Bangladesh</t>
  </si>
  <si>
    <t>Belgique</t>
  </si>
  <si>
    <t>Burkina Faso</t>
  </si>
  <si>
    <t>Bulgarie</t>
  </si>
  <si>
    <t>Bahreïn</t>
  </si>
  <si>
    <t>Burundi</t>
  </si>
  <si>
    <t>Bénin</t>
  </si>
  <si>
    <t>Bermudes</t>
  </si>
  <si>
    <t>Brunei Darussalam</t>
  </si>
  <si>
    <t>Bolivie</t>
  </si>
  <si>
    <t>Brésil</t>
  </si>
  <si>
    <t>Botswana</t>
  </si>
  <si>
    <t>Bélarus</t>
  </si>
  <si>
    <t>Belize</t>
  </si>
  <si>
    <t>Canada</t>
  </si>
  <si>
    <t>Congo, République Démocratique</t>
  </si>
  <si>
    <t>Centrafricaine, République</t>
  </si>
  <si>
    <t>Congo (Brazzaville)</t>
  </si>
  <si>
    <t>Suisse</t>
  </si>
  <si>
    <t>Côte d'Ivoire</t>
  </si>
  <si>
    <t>Cook, îles</t>
  </si>
  <si>
    <t>Chili</t>
  </si>
  <si>
    <t>Cameroun</t>
  </si>
  <si>
    <t>Chine</t>
  </si>
  <si>
    <t>Colombie</t>
  </si>
  <si>
    <t>Costa Rica</t>
  </si>
  <si>
    <t>Tchécoslovaquie</t>
  </si>
  <si>
    <t>Cuba</t>
  </si>
  <si>
    <t>Cap-Vert</t>
  </si>
  <si>
    <t>Chypre</t>
  </si>
  <si>
    <t>Tchèque, République</t>
  </si>
  <si>
    <t>Allemagne</t>
  </si>
  <si>
    <t>Djibouti</t>
  </si>
  <si>
    <t>Danemark</t>
  </si>
  <si>
    <t>Dominique</t>
  </si>
  <si>
    <t>Dominicaine, République</t>
  </si>
  <si>
    <t>Algérie</t>
  </si>
  <si>
    <t>Equateur</t>
  </si>
  <si>
    <t>Estonie</t>
  </si>
  <si>
    <t>Egypte</t>
  </si>
  <si>
    <t>Sahara occidental</t>
  </si>
  <si>
    <t>Erythrée</t>
  </si>
  <si>
    <t>Espagne</t>
  </si>
  <si>
    <t>Ethiopie</t>
  </si>
  <si>
    <t>Finlande</t>
  </si>
  <si>
    <t>Fiji</t>
  </si>
  <si>
    <t>Falkland, îles (Malvinas)</t>
  </si>
  <si>
    <t>Micronésie, Etats Fédérés de</t>
  </si>
  <si>
    <t>Féroé, îles</t>
  </si>
  <si>
    <t>France</t>
  </si>
  <si>
    <t>Gabon</t>
  </si>
  <si>
    <t>Royaume-Uni</t>
  </si>
  <si>
    <t>Grenade</t>
  </si>
  <si>
    <t>Géorgie</t>
  </si>
  <si>
    <t>Ghana</t>
  </si>
  <si>
    <t>Gibraltar</t>
  </si>
  <si>
    <t>Gambie</t>
  </si>
  <si>
    <t>Guinée</t>
  </si>
  <si>
    <t>Guadeloupe</t>
  </si>
  <si>
    <t>Guinée Equatoriale</t>
  </si>
  <si>
    <t>Grèce</t>
  </si>
  <si>
    <t>Géorgie du Sud et îles sandwich sud</t>
  </si>
  <si>
    <t>Guatemala</t>
  </si>
  <si>
    <t>Guam</t>
  </si>
  <si>
    <t>Guinée-Bissau</t>
  </si>
  <si>
    <t>Guyane</t>
  </si>
  <si>
    <t>Hong-Kong</t>
  </si>
  <si>
    <t>Heard et McDonald, îles</t>
  </si>
  <si>
    <t>Honduras</t>
  </si>
  <si>
    <t>Croatie</t>
  </si>
  <si>
    <t>Haïti</t>
  </si>
  <si>
    <t>Hongrie</t>
  </si>
  <si>
    <t>Irlande</t>
  </si>
  <si>
    <t>Israël</t>
  </si>
  <si>
    <t>ILE DE MAN</t>
  </si>
  <si>
    <t>Inde</t>
  </si>
  <si>
    <t>Iran, République Islqmique d'</t>
  </si>
  <si>
    <t>Islande</t>
  </si>
  <si>
    <t>Italie</t>
  </si>
  <si>
    <t>Jamaïque</t>
  </si>
  <si>
    <t>Jordanie</t>
  </si>
  <si>
    <t>Japon</t>
  </si>
  <si>
    <t>Kenya</t>
  </si>
  <si>
    <t>Kirghizistan</t>
  </si>
  <si>
    <t>Cambodge</t>
  </si>
  <si>
    <t>Kiribati</t>
  </si>
  <si>
    <t>Saint Kitts et Nevis</t>
  </si>
  <si>
    <t>Corée, Rép. Populaire Démocratique</t>
  </si>
  <si>
    <t>Corée, République de</t>
  </si>
  <si>
    <t>Koweit</t>
  </si>
  <si>
    <t>Caïmans, îles</t>
  </si>
  <si>
    <t>Lao, Rép. Démocratique Populaire</t>
  </si>
  <si>
    <t>Liban</t>
  </si>
  <si>
    <t>Sainte-Lucie</t>
  </si>
  <si>
    <t>Liechtenstein</t>
  </si>
  <si>
    <t>Sri Lanka</t>
  </si>
  <si>
    <t>Libéria</t>
  </si>
  <si>
    <t>Lituanie</t>
  </si>
  <si>
    <t>Luxembourg</t>
  </si>
  <si>
    <t>Lettonie</t>
  </si>
  <si>
    <t>Libyenne, Jamahiriya Arabe</t>
  </si>
  <si>
    <t>Maroc</t>
  </si>
  <si>
    <t>Monaco</t>
  </si>
  <si>
    <t>Moldova, République de</t>
  </si>
  <si>
    <t>Madagascar</t>
  </si>
  <si>
    <t>Marshall, îles</t>
  </si>
  <si>
    <t>Mali</t>
  </si>
  <si>
    <t>Myanmar</t>
  </si>
  <si>
    <t>Mongolie</t>
  </si>
  <si>
    <t>Macao</t>
  </si>
  <si>
    <t>Martinique</t>
  </si>
  <si>
    <t>Mauritanie</t>
  </si>
  <si>
    <t>Montserrat</t>
  </si>
  <si>
    <t>Malte</t>
  </si>
  <si>
    <t>Maurice, île</t>
  </si>
  <si>
    <t>Maldives</t>
  </si>
  <si>
    <t>Mexique</t>
  </si>
  <si>
    <t>Malaisie</t>
  </si>
  <si>
    <t>Mozambique</t>
  </si>
  <si>
    <t>Namibie</t>
  </si>
  <si>
    <t>Nouvelle-Calédonie</t>
  </si>
  <si>
    <t>Niger</t>
  </si>
  <si>
    <t>Norfolk, île</t>
  </si>
  <si>
    <t>Nigéria</t>
  </si>
  <si>
    <t>Nicaragua</t>
  </si>
  <si>
    <t>Pays-bas</t>
  </si>
  <si>
    <t>Norvège</t>
  </si>
  <si>
    <t>Nauru</t>
  </si>
  <si>
    <t>Nioué</t>
  </si>
  <si>
    <t>Nouvelle-Zélande</t>
  </si>
  <si>
    <t>Oman</t>
  </si>
  <si>
    <t>Panama</t>
  </si>
  <si>
    <t>Pérou</t>
  </si>
  <si>
    <t>Papouasie Nouvelle Guinée</t>
  </si>
  <si>
    <t>Philippines</t>
  </si>
  <si>
    <t>Pakistan</t>
  </si>
  <si>
    <t>Pologne</t>
  </si>
  <si>
    <t>Pitcairn</t>
  </si>
  <si>
    <t>Porto Rico</t>
  </si>
  <si>
    <t>Portugal</t>
  </si>
  <si>
    <t>Qatar</t>
  </si>
  <si>
    <t>Réunion</t>
  </si>
  <si>
    <t>Roumanie</t>
  </si>
  <si>
    <t>Russie, Fédération de</t>
  </si>
  <si>
    <t>Rwanda</t>
  </si>
  <si>
    <t>Arabie Saoudite</t>
  </si>
  <si>
    <t>Salomon, îles</t>
  </si>
  <si>
    <t>Seychelles</t>
  </si>
  <si>
    <t>Soudan</t>
  </si>
  <si>
    <t>Suède</t>
  </si>
  <si>
    <t>Singapour</t>
  </si>
  <si>
    <t>Sainte-Hélène</t>
  </si>
  <si>
    <t>Slovénie</t>
  </si>
  <si>
    <t>Svalbard et île Jan Mayen</t>
  </si>
  <si>
    <t>Slovaquie</t>
  </si>
  <si>
    <t>Sierra Leone</t>
  </si>
  <si>
    <t>Saint-Marin</t>
  </si>
  <si>
    <t>Sénégal</t>
  </si>
  <si>
    <t>Somalie</t>
  </si>
  <si>
    <t>Suriname</t>
  </si>
  <si>
    <t>Sao Tomé-et-Principe</t>
  </si>
  <si>
    <t>El Salvador</t>
  </si>
  <si>
    <t>Syrienne, République arabe</t>
  </si>
  <si>
    <t>Swaziland</t>
  </si>
  <si>
    <t>Turks et Caïques, îles</t>
  </si>
  <si>
    <t>Tchad</t>
  </si>
  <si>
    <t>Terres Australes Françaises</t>
  </si>
  <si>
    <t>Togo</t>
  </si>
  <si>
    <t>Thaïlande</t>
  </si>
  <si>
    <t>Tokelau</t>
  </si>
  <si>
    <t>Turkménistan</t>
  </si>
  <si>
    <t>Tunisie</t>
  </si>
  <si>
    <t>Tonga</t>
  </si>
  <si>
    <t>Turquie</t>
  </si>
  <si>
    <t>Trinitad et Tobago</t>
  </si>
  <si>
    <t>Tuvalu</t>
  </si>
  <si>
    <t>Taïwan, Province de Chine</t>
  </si>
  <si>
    <t>Tanzanie</t>
  </si>
  <si>
    <t>Ukraine</t>
  </si>
  <si>
    <t>Ouganda</t>
  </si>
  <si>
    <t>îles mineures éloignées(Etats-Unis)</t>
  </si>
  <si>
    <t>Etats-Unis</t>
  </si>
  <si>
    <t>Uruguay</t>
  </si>
  <si>
    <t>Ouzbékistan</t>
  </si>
  <si>
    <t>Vatican (Saint-Siège)</t>
  </si>
  <si>
    <t>Venezuela</t>
  </si>
  <si>
    <t>Iles Vierges Britanniques</t>
  </si>
  <si>
    <t>Vietnam</t>
  </si>
  <si>
    <t>Vanuatu</t>
  </si>
  <si>
    <t>Yémen</t>
  </si>
  <si>
    <t>Mayotte</t>
  </si>
  <si>
    <t>Yougoslavie</t>
  </si>
  <si>
    <t>Pays non défini</t>
  </si>
  <si>
    <t>Afrique du Sud</t>
  </si>
  <si>
    <t>Zambie</t>
  </si>
  <si>
    <t>Zimbabwe</t>
  </si>
  <si>
    <t>Indonésie</t>
  </si>
  <si>
    <t xml:space="preserve">Années </t>
  </si>
  <si>
    <t>Importations</t>
  </si>
  <si>
    <t>Exportations</t>
  </si>
  <si>
    <t>Balance</t>
  </si>
  <si>
    <t>PAYS CLIENTS (Valeur unitaire FCFA)</t>
  </si>
  <si>
    <t>PAYS (Valeur unitaire FCFA)</t>
  </si>
  <si>
    <t>BURKINA-FASO</t>
  </si>
  <si>
    <t xml:space="preserve">E </t>
  </si>
  <si>
    <t xml:space="preserve">I </t>
  </si>
  <si>
    <t>B C</t>
  </si>
  <si>
    <t>GUINEE-BISSAU</t>
  </si>
  <si>
    <t>MALI</t>
  </si>
  <si>
    <t>NIGER</t>
  </si>
  <si>
    <t>SENEGAL</t>
  </si>
  <si>
    <t>TOGO</t>
  </si>
  <si>
    <t>CÔTE D'IVOIRE</t>
  </si>
  <si>
    <t>ZONE UEMOA</t>
  </si>
  <si>
    <t>ZONE CEDEAO</t>
  </si>
  <si>
    <t>CAP-VERT</t>
  </si>
  <si>
    <t>GAMBIE</t>
  </si>
  <si>
    <t>GHANA</t>
  </si>
  <si>
    <t>GUINEE</t>
  </si>
  <si>
    <t>LIBERIA</t>
  </si>
  <si>
    <t>NIGERIA</t>
  </si>
  <si>
    <t>SIERRA LEONE</t>
  </si>
  <si>
    <t>Groupes (Valeur unitaire FCFA)</t>
  </si>
  <si>
    <t>Importations (FCFA)</t>
  </si>
  <si>
    <t>Réexportations (FCFA)</t>
  </si>
  <si>
    <t>Exportations (FCFA)</t>
  </si>
  <si>
    <t>Couverture (%)</t>
  </si>
  <si>
    <t>PAYS FOURNISSEURS (Valeur unitaire FCFA)</t>
  </si>
  <si>
    <r>
      <rPr>
        <sz val="26"/>
        <rFont val="Arial Black"/>
        <family val="2"/>
      </rPr>
      <t>C</t>
    </r>
    <r>
      <rPr>
        <sz val="20"/>
        <rFont val="Arial Black"/>
        <family val="2"/>
      </rPr>
      <t xml:space="preserve">HAPITRE </t>
    </r>
    <r>
      <rPr>
        <sz val="26"/>
        <rFont val="Arial Black"/>
        <family val="2"/>
      </rPr>
      <t>10</t>
    </r>
  </si>
  <si>
    <t>Echanges extérieurs</t>
  </si>
  <si>
    <t>CHAPITRE 10 : ECHANGES EXTERIEURS</t>
  </si>
  <si>
    <t>LISTE DES TABLEAUX</t>
  </si>
  <si>
    <r>
      <rPr>
        <u/>
        <sz val="8"/>
        <color rgb="FF0070C0"/>
        <rFont val="Arial"/>
        <family val="2"/>
      </rPr>
      <t>Source</t>
    </r>
    <r>
      <rPr>
        <sz val="8"/>
        <color rgb="FF0070C0"/>
        <rFont val="Arial"/>
        <family val="2"/>
      </rPr>
      <t>: INSAE/DSEE/SEE</t>
    </r>
  </si>
  <si>
    <t>Balance (FCFA)</t>
  </si>
  <si>
    <t>VI:Iles Vierges des Etats-Unis</t>
  </si>
  <si>
    <t>Anguilla</t>
  </si>
  <si>
    <t>Antarctique</t>
  </si>
  <si>
    <t>Barbade</t>
  </si>
  <si>
    <t>Bahamas</t>
  </si>
  <si>
    <t>Bouvet, île</t>
  </si>
  <si>
    <t>Cocos (Keeling), îles</t>
  </si>
  <si>
    <t>Groenland</t>
  </si>
  <si>
    <t>Comores</t>
  </si>
  <si>
    <t>Kazakstan</t>
  </si>
  <si>
    <t>Lesotho</t>
  </si>
  <si>
    <t>Paraguay</t>
  </si>
  <si>
    <t xml:space="preserve">Total </t>
  </si>
  <si>
    <t>Iles Vierges des Etats-Unis</t>
  </si>
  <si>
    <t>Tableau 10.06: Balance commerciale en 2011</t>
  </si>
  <si>
    <t>Tableau 10.07: Balance commerciale en 2012</t>
  </si>
  <si>
    <t>Tableau 10.08: Balance commerciale en 2013</t>
  </si>
  <si>
    <t>Tableau 10.01: Grands groupes de produits à l'importation entre 2012 et 2014</t>
  </si>
  <si>
    <t>Tableau 10.02: Grands groupes de produits à l'exportation entre 2012 et 2014</t>
  </si>
  <si>
    <t>Tableau 10.03  : Principaux pays fournisseurs entre 2012 et 2014</t>
  </si>
  <si>
    <t>Tableau 10.04: Principaux pays clients entre 2012 et 2014</t>
  </si>
  <si>
    <t>Tableau 10.05: Déséquilibre des échanges extérieurs au Bénin entre 1998 et 2014</t>
  </si>
  <si>
    <t>Tableau 10.09: Balance commerciale en 2014</t>
  </si>
  <si>
    <t>Tableau 10.10: Echanges commerciaux entre le Bénin et les autres pays de l'UEMOA (FCFA)</t>
  </si>
  <si>
    <t>Tableau 10.11: Echanges commerciaux entre le Bénin et les autres pays de la CEDEAO (FCFA)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</si>
</sst>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rgb="FF0070C0"/>
      <name val="Arial"/>
      <family val="2"/>
    </font>
    <font>
      <u/>
      <sz val="8"/>
      <color rgb="FF0070C0"/>
      <name val="Arial"/>
      <family val="2"/>
    </font>
    <font>
      <b/>
      <sz val="9"/>
      <color theme="1"/>
      <name val="Times New Roman"/>
      <family val="1"/>
    </font>
    <font>
      <b/>
      <sz val="9"/>
      <color theme="0"/>
      <name val="Calibri"/>
      <family val="2"/>
      <scheme val="minor"/>
    </font>
    <font>
      <sz val="16"/>
      <name val="Arial Black"/>
      <family val="2"/>
    </font>
    <font>
      <sz val="26"/>
      <name val="Arial Black"/>
      <family val="2"/>
    </font>
    <font>
      <sz val="20"/>
      <name val="Arial Black"/>
      <family val="2"/>
    </font>
    <font>
      <b/>
      <sz val="16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70C0"/>
      </top>
      <bottom style="thin">
        <color auto="1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/>
    <xf numFmtId="0" fontId="0" fillId="2" borderId="0" xfId="0" applyFill="1"/>
    <xf numFmtId="3" fontId="0" fillId="2" borderId="0" xfId="0" applyNumberFormat="1" applyFill="1"/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wrapText="1"/>
    </xf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 applyBorder="1" applyAlignment="1">
      <alignment wrapText="1"/>
    </xf>
    <xf numFmtId="3" fontId="5" fillId="2" borderId="1" xfId="0" applyNumberFormat="1" applyFont="1" applyFill="1" applyBorder="1"/>
    <xf numFmtId="0" fontId="3" fillId="2" borderId="0" xfId="0" applyFont="1" applyFill="1" applyBorder="1" applyAlignment="1"/>
    <xf numFmtId="0" fontId="3" fillId="2" borderId="3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2" borderId="0" xfId="0" applyFont="1" applyFill="1" applyBorder="1"/>
    <xf numFmtId="3" fontId="3" fillId="2" borderId="0" xfId="0" applyNumberFormat="1" applyFont="1" applyFill="1" applyBorder="1"/>
    <xf numFmtId="0" fontId="7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1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2" fontId="5" fillId="2" borderId="1" xfId="0" applyNumberFormat="1" applyFont="1" applyFill="1" applyBorder="1"/>
    <xf numFmtId="0" fontId="9" fillId="2" borderId="0" xfId="0" applyFont="1" applyFill="1"/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3" fontId="5" fillId="2" borderId="1" xfId="0" applyNumberFormat="1" applyFont="1" applyFill="1" applyBorder="1" applyAlignment="1"/>
    <xf numFmtId="3" fontId="3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10" fillId="3" borderId="1" xfId="0" applyFont="1" applyFill="1" applyBorder="1" applyAlignment="1"/>
    <xf numFmtId="0" fontId="11" fillId="0" borderId="0" xfId="0" applyFont="1"/>
    <xf numFmtId="0" fontId="14" fillId="0" borderId="0" xfId="0" applyFont="1"/>
    <xf numFmtId="0" fontId="0" fillId="0" borderId="4" xfId="0" applyBorder="1"/>
    <xf numFmtId="0" fontId="16" fillId="2" borderId="6" xfId="0" applyFont="1" applyFill="1" applyBorder="1" applyAlignment="1">
      <alignment vertical="center"/>
    </xf>
    <xf numFmtId="0" fontId="15" fillId="0" borderId="0" xfId="0" applyFont="1" applyBorder="1"/>
    <xf numFmtId="0" fontId="16" fillId="2" borderId="5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vertical="center" wrapText="1"/>
    </xf>
    <xf numFmtId="0" fontId="5" fillId="0" borderId="0" xfId="0" applyFont="1" applyFill="1" applyBorder="1"/>
    <xf numFmtId="3" fontId="5" fillId="0" borderId="1" xfId="0" applyNumberFormat="1" applyFont="1" applyFill="1" applyBorder="1" applyAlignment="1">
      <alignment horizontal="right"/>
    </xf>
    <xf numFmtId="3" fontId="5" fillId="2" borderId="3" xfId="0" applyNumberFormat="1" applyFont="1" applyFill="1" applyBorder="1"/>
    <xf numFmtId="2" fontId="5" fillId="2" borderId="3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1" fillId="2" borderId="7" xfId="0" applyFont="1" applyFill="1" applyBorder="1"/>
    <xf numFmtId="3" fontId="1" fillId="2" borderId="7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3" fillId="0" borderId="7" xfId="0" applyFont="1" applyFill="1" applyBorder="1"/>
    <xf numFmtId="3" fontId="1" fillId="0" borderId="7" xfId="0" applyNumberFormat="1" applyFont="1" applyBorder="1" applyAlignment="1">
      <alignment horizontal="right"/>
    </xf>
    <xf numFmtId="3" fontId="5" fillId="0" borderId="1" xfId="0" applyNumberFormat="1" applyFont="1" applyFill="1" applyBorder="1"/>
    <xf numFmtId="3" fontId="1" fillId="0" borderId="8" xfId="0" applyNumberFormat="1" applyFont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4" borderId="0" xfId="0" applyFont="1" applyFill="1" applyBorder="1" applyAlignment="1">
      <alignment wrapText="1"/>
    </xf>
    <xf numFmtId="3" fontId="5" fillId="4" borderId="1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0" fontId="1" fillId="0" borderId="7" xfId="0" applyFont="1" applyFill="1" applyBorder="1"/>
    <xf numFmtId="3" fontId="5" fillId="0" borderId="1" xfId="0" applyNumberFormat="1" applyFont="1" applyFill="1" applyBorder="1" applyAlignment="1"/>
    <xf numFmtId="3" fontId="5" fillId="0" borderId="0" xfId="0" applyNumberFormat="1" applyFont="1" applyFill="1" applyAlignment="1"/>
    <xf numFmtId="3" fontId="5" fillId="0" borderId="3" xfId="0" applyNumberFormat="1" applyFon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2" fontId="5" fillId="4" borderId="1" xfId="0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5" fillId="0" borderId="9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4</xdr:row>
      <xdr:rowOff>123825</xdr:rowOff>
    </xdr:from>
    <xdr:to>
      <xdr:col>0</xdr:col>
      <xdr:colOff>5886451</xdr:colOff>
      <xdr:row>24</xdr:row>
      <xdr:rowOff>76200</xdr:rowOff>
    </xdr:to>
    <xdr:sp macro="" textlink="">
      <xdr:nvSpPr>
        <xdr:cNvPr id="2" name="ZoneTexte 1"/>
        <xdr:cNvSpPr txBox="1"/>
      </xdr:nvSpPr>
      <xdr:spPr>
        <a:xfrm>
          <a:off x="381001" y="952500"/>
          <a:ext cx="5867400" cy="37623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>
            <a:lnSpc>
              <a:spcPct val="150000"/>
            </a:lnSpc>
          </a:pPr>
          <a:r>
            <a:rPr lang="fr-FR" sz="13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Le Bénin à l’instar des autres pays du monde est libre de nouer des relations commerciales avec les pays membres de l’UEMOA, de la CEDEAO et tout autre pays. Ainsi,</a:t>
          </a:r>
          <a:r>
            <a:rPr lang="fr-FR" sz="13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p</a:t>
          </a:r>
          <a:r>
            <a:rPr lang="fr-FR" sz="13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armi ses partenaires commerciaux, nous pouvons retenir comme principaux importateurs de l’année 2014 l’Inde avec 12,84% de la valeur totale importée ; la Thaïlande avec 12,10% ; la France (8,24%) ; la Chine (7,76%) et le Togo avec 7,11%. Les 5 principaux exportateurs sont : le Gabon avec 14,88% de la valeur totale exportée en 2014 suivi de la Chine (9,85%) ; de l’Inde (8,57%) ; du Niger (5,94%) puis du Nigéria avec 5,04%.</a:t>
          </a:r>
        </a:p>
        <a:p>
          <a:pPr algn="just">
            <a:lnSpc>
              <a:spcPct val="150000"/>
            </a:lnSpc>
          </a:pPr>
          <a:r>
            <a:rPr lang="fr-FR" sz="13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Selon les statistiques de 2014, le montant total des importations au Bénin est de 1 849 470 056 294 FCFA contre une valeur de 1 388 441 282 046 FCFA en 2013, soit une augmentation de 33,2%.</a:t>
          </a:r>
          <a:endParaRPr lang="fr-FR" sz="13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://www.ghana.gov.gh/" TargetMode="External"/><Relationship Id="rId7" Type="http://schemas.openxmlformats.org/officeDocument/2006/relationships/hyperlink" Target="http://www.statehouse.gov.sl/" TargetMode="External"/><Relationship Id="rId2" Type="http://schemas.openxmlformats.org/officeDocument/2006/relationships/hyperlink" Target="http://www.gambia.gm/" TargetMode="External"/><Relationship Id="rId1" Type="http://schemas.openxmlformats.org/officeDocument/2006/relationships/hyperlink" Target="http://www.governo.cv/" TargetMode="External"/><Relationship Id="rId6" Type="http://schemas.openxmlformats.org/officeDocument/2006/relationships/hyperlink" Target="http://nigeria.gov.ng/" TargetMode="External"/><Relationship Id="rId5" Type="http://schemas.openxmlformats.org/officeDocument/2006/relationships/hyperlink" Target="http://www.emansion.gov.lr/" TargetMode="External"/><Relationship Id="rId4" Type="http://schemas.openxmlformats.org/officeDocument/2006/relationships/hyperlink" Target="http://www.guinee.gov.g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6"/>
  <sheetViews>
    <sheetView view="pageLayout" workbookViewId="0">
      <selection activeCell="D9" sqref="D9"/>
    </sheetView>
  </sheetViews>
  <sheetFormatPr baseColWidth="10" defaultRowHeight="15"/>
  <cols>
    <col min="7" max="7" width="11.28515625" customWidth="1"/>
    <col min="8" max="8" width="11.42578125" hidden="1" customWidth="1"/>
  </cols>
  <sheetData>
    <row r="4" spans="2:2" ht="41.25">
      <c r="B4" s="35" t="s">
        <v>253</v>
      </c>
    </row>
    <row r="26" spans="1:8" ht="41.25">
      <c r="A26" s="86" t="s">
        <v>254</v>
      </c>
      <c r="B26" s="86"/>
      <c r="C26" s="86"/>
      <c r="D26" s="86"/>
      <c r="E26" s="86"/>
      <c r="F26" s="86"/>
      <c r="G26" s="86"/>
      <c r="H26" s="86"/>
    </row>
  </sheetData>
  <mergeCells count="1">
    <mergeCell ref="A26:H26"/>
  </mergeCells>
  <pageMargins left="0.70866141732283472" right="0.70866141732283472" top="0.74803149606299213" bottom="0.74803149606299213" header="0.31496062992125984" footer="0.31496062992125984"/>
  <pageSetup paperSize="9" firstPageNumber="190" orientation="portrait" useFirstPageNumber="1" r:id="rId1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extérieurs&amp;R&amp;"Arial,Gras"&amp;8 204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2:D229"/>
  <sheetViews>
    <sheetView view="pageLayout" topLeftCell="A203" workbookViewId="0">
      <selection activeCell="A2" sqref="A2:D228"/>
    </sheetView>
  </sheetViews>
  <sheetFormatPr baseColWidth="10" defaultRowHeight="15"/>
  <cols>
    <col min="1" max="1" width="25.28515625" customWidth="1"/>
    <col min="2" max="2" width="17.5703125" style="30" customWidth="1"/>
    <col min="3" max="3" width="18.85546875" style="30" customWidth="1"/>
    <col min="4" max="4" width="21.28515625" style="30" customWidth="1"/>
  </cols>
  <sheetData>
    <row r="2" spans="1:4" s="2" customFormat="1">
      <c r="A2" s="9" t="s">
        <v>281</v>
      </c>
      <c r="B2" s="27"/>
      <c r="C2" s="27"/>
      <c r="D2" s="27"/>
    </row>
    <row r="3" spans="1:4" s="2" customFormat="1">
      <c r="A3" s="1"/>
      <c r="B3" s="27"/>
      <c r="C3" s="27"/>
      <c r="D3" s="27"/>
    </row>
    <row r="4" spans="1:4" s="2" customFormat="1" ht="18.75" customHeight="1">
      <c r="A4" s="45" t="s">
        <v>227</v>
      </c>
      <c r="B4" s="49" t="s">
        <v>223</v>
      </c>
      <c r="C4" s="49" t="s">
        <v>224</v>
      </c>
      <c r="D4" s="49" t="s">
        <v>225</v>
      </c>
    </row>
    <row r="5" spans="1:4" s="2" customFormat="1">
      <c r="A5" s="51" t="s">
        <v>13</v>
      </c>
      <c r="B5" s="52">
        <v>68647682</v>
      </c>
      <c r="C5" s="52">
        <v>0</v>
      </c>
      <c r="D5" s="52">
        <f t="shared" ref="D5:D68" si="0">C5-B5</f>
        <v>-68647682</v>
      </c>
    </row>
    <row r="6" spans="1:4" s="2" customFormat="1">
      <c r="A6" s="67" t="s">
        <v>218</v>
      </c>
      <c r="B6" s="68">
        <v>14320805063.228001</v>
      </c>
      <c r="C6" s="68">
        <v>2457135183</v>
      </c>
      <c r="D6" s="68">
        <f t="shared" si="0"/>
        <v>-11863669880.228001</v>
      </c>
    </row>
    <row r="7" spans="1:4" s="2" customFormat="1">
      <c r="A7" s="69" t="s">
        <v>15</v>
      </c>
      <c r="B7" s="71">
        <v>11992932</v>
      </c>
      <c r="C7" s="71">
        <v>2236708000</v>
      </c>
      <c r="D7" s="71">
        <f t="shared" si="0"/>
        <v>2224715068</v>
      </c>
    </row>
    <row r="8" spans="1:4" s="2" customFormat="1">
      <c r="A8" s="67" t="s">
        <v>61</v>
      </c>
      <c r="B8" s="68">
        <v>1507630110.9070001</v>
      </c>
      <c r="C8" s="68">
        <v>663869000</v>
      </c>
      <c r="D8" s="68">
        <f t="shared" si="0"/>
        <v>-843761110.90700006</v>
      </c>
    </row>
    <row r="9" spans="1:4" s="2" customFormat="1">
      <c r="A9" s="69" t="s">
        <v>56</v>
      </c>
      <c r="B9" s="71">
        <v>24459430983.224998</v>
      </c>
      <c r="C9" s="71">
        <v>863144957</v>
      </c>
      <c r="D9" s="71">
        <f t="shared" si="0"/>
        <v>-23596286026.224998</v>
      </c>
    </row>
    <row r="10" spans="1:4" s="2" customFormat="1">
      <c r="A10" s="67" t="s">
        <v>11</v>
      </c>
      <c r="B10" s="68">
        <v>1315000</v>
      </c>
      <c r="C10" s="68">
        <v>0</v>
      </c>
      <c r="D10" s="68">
        <f t="shared" si="0"/>
        <v>-1315000</v>
      </c>
    </row>
    <row r="11" spans="1:4" s="2" customFormat="1">
      <c r="A11" s="51" t="s">
        <v>18</v>
      </c>
      <c r="B11" s="52">
        <v>3245743673</v>
      </c>
      <c r="C11" s="52">
        <v>0</v>
      </c>
      <c r="D11" s="52">
        <f t="shared" si="0"/>
        <v>-3245743673</v>
      </c>
    </row>
    <row r="12" spans="1:4" s="2" customFormat="1">
      <c r="A12" s="67" t="s">
        <v>260</v>
      </c>
      <c r="B12" s="68">
        <v>0</v>
      </c>
      <c r="C12" s="68">
        <v>0</v>
      </c>
      <c r="D12" s="68">
        <f t="shared" si="0"/>
        <v>0</v>
      </c>
    </row>
    <row r="13" spans="1:4" s="2" customFormat="1">
      <c r="A13" s="69" t="s">
        <v>261</v>
      </c>
      <c r="B13" s="71">
        <v>105440</v>
      </c>
      <c r="C13" s="71">
        <v>0</v>
      </c>
      <c r="D13" s="71">
        <f t="shared" si="0"/>
        <v>-105440</v>
      </c>
    </row>
    <row r="14" spans="1:4" s="2" customFormat="1">
      <c r="A14" s="67" t="s">
        <v>14</v>
      </c>
      <c r="B14" s="68">
        <v>31100000</v>
      </c>
      <c r="C14" s="68">
        <v>0</v>
      </c>
      <c r="D14" s="68">
        <f t="shared" si="0"/>
        <v>-31100000</v>
      </c>
    </row>
    <row r="15" spans="1:4" s="2" customFormat="1">
      <c r="A15" s="69" t="s">
        <v>17</v>
      </c>
      <c r="B15" s="71">
        <v>4156163</v>
      </c>
      <c r="C15" s="71">
        <v>0</v>
      </c>
      <c r="D15" s="71">
        <f t="shared" si="0"/>
        <v>-4156163</v>
      </c>
    </row>
    <row r="16" spans="1:4" s="2" customFormat="1">
      <c r="A16" s="67" t="s">
        <v>170</v>
      </c>
      <c r="B16" s="68">
        <v>3999130628</v>
      </c>
      <c r="C16" s="68">
        <v>115508542</v>
      </c>
      <c r="D16" s="68">
        <f t="shared" si="0"/>
        <v>-3883622086</v>
      </c>
    </row>
    <row r="17" spans="1:4" s="2" customFormat="1">
      <c r="A17" s="51" t="s">
        <v>19</v>
      </c>
      <c r="B17" s="52">
        <v>2174382629</v>
      </c>
      <c r="C17" s="52">
        <v>0</v>
      </c>
      <c r="D17" s="52">
        <f t="shared" si="0"/>
        <v>-2174382629</v>
      </c>
    </row>
    <row r="18" spans="1:4" s="2" customFormat="1">
      <c r="A18" s="67" t="s">
        <v>16</v>
      </c>
      <c r="B18" s="68">
        <v>18880805</v>
      </c>
      <c r="C18" s="68">
        <v>0</v>
      </c>
      <c r="D18" s="68">
        <f t="shared" si="0"/>
        <v>-18880805</v>
      </c>
    </row>
    <row r="19" spans="1:4" s="2" customFormat="1">
      <c r="A19" s="51" t="s">
        <v>23</v>
      </c>
      <c r="B19" s="52">
        <v>0</v>
      </c>
      <c r="C19" s="52">
        <v>0</v>
      </c>
      <c r="D19" s="52">
        <f t="shared" si="0"/>
        <v>0</v>
      </c>
    </row>
    <row r="20" spans="1:4" s="2" customFormat="1">
      <c r="A20" s="67" t="s">
        <v>22</v>
      </c>
      <c r="B20" s="68">
        <v>1636175243</v>
      </c>
      <c r="C20" s="68">
        <v>2647313</v>
      </c>
      <c r="D20" s="68">
        <f t="shared" si="0"/>
        <v>-1633527930</v>
      </c>
    </row>
    <row r="21" spans="1:4" s="2" customFormat="1">
      <c r="A21" s="51" t="s">
        <v>21</v>
      </c>
      <c r="B21" s="52">
        <v>3342212640</v>
      </c>
      <c r="C21" s="52">
        <v>499390</v>
      </c>
      <c r="D21" s="52">
        <f t="shared" si="0"/>
        <v>-3341713250</v>
      </c>
    </row>
    <row r="22" spans="1:4" s="2" customFormat="1">
      <c r="A22" s="67" t="s">
        <v>263</v>
      </c>
      <c r="B22" s="68">
        <v>26176127</v>
      </c>
      <c r="C22" s="68">
        <v>0</v>
      </c>
      <c r="D22" s="68">
        <f t="shared" si="0"/>
        <v>-26176127</v>
      </c>
    </row>
    <row r="23" spans="1:4" s="2" customFormat="1">
      <c r="A23" s="69" t="s">
        <v>29</v>
      </c>
      <c r="B23" s="71">
        <v>0</v>
      </c>
      <c r="C23" s="71">
        <v>200756800</v>
      </c>
      <c r="D23" s="71">
        <f t="shared" si="0"/>
        <v>200756800</v>
      </c>
    </row>
    <row r="24" spans="1:4" s="2" customFormat="1">
      <c r="A24" s="67" t="s">
        <v>25</v>
      </c>
      <c r="B24" s="68">
        <v>52889514</v>
      </c>
      <c r="C24" s="68">
        <v>20777559015</v>
      </c>
      <c r="D24" s="68">
        <f t="shared" si="0"/>
        <v>20724669501</v>
      </c>
    </row>
    <row r="25" spans="1:4" s="2" customFormat="1">
      <c r="A25" s="51" t="s">
        <v>262</v>
      </c>
      <c r="B25" s="52">
        <v>4659198</v>
      </c>
      <c r="C25" s="52">
        <v>0</v>
      </c>
      <c r="D25" s="52">
        <f t="shared" si="0"/>
        <v>-4659198</v>
      </c>
    </row>
    <row r="26" spans="1:4" s="2" customFormat="1">
      <c r="A26" s="67" t="s">
        <v>37</v>
      </c>
      <c r="B26" s="68">
        <v>468159642</v>
      </c>
      <c r="C26" s="68">
        <v>0</v>
      </c>
      <c r="D26" s="68">
        <f t="shared" si="0"/>
        <v>-468159642</v>
      </c>
    </row>
    <row r="27" spans="1:4" s="2" customFormat="1">
      <c r="A27" s="51" t="s">
        <v>26</v>
      </c>
      <c r="B27" s="52">
        <v>71123959910.501999</v>
      </c>
      <c r="C27" s="52">
        <v>7542359341</v>
      </c>
      <c r="D27" s="52">
        <f t="shared" si="0"/>
        <v>-63581600569.501999</v>
      </c>
    </row>
    <row r="28" spans="1:4" s="2" customFormat="1">
      <c r="A28" s="67" t="s">
        <v>38</v>
      </c>
      <c r="B28" s="68">
        <v>12397335</v>
      </c>
      <c r="C28" s="68">
        <v>4258168</v>
      </c>
      <c r="D28" s="68">
        <f t="shared" si="0"/>
        <v>-8139167</v>
      </c>
    </row>
    <row r="29" spans="1:4" s="2" customFormat="1">
      <c r="A29" s="69" t="s">
        <v>31</v>
      </c>
      <c r="B29" s="71">
        <v>0</v>
      </c>
      <c r="C29" s="71">
        <v>0</v>
      </c>
      <c r="D29" s="71">
        <f t="shared" si="0"/>
        <v>0</v>
      </c>
    </row>
    <row r="30" spans="1:4" s="2" customFormat="1">
      <c r="A30" s="67" t="s">
        <v>32</v>
      </c>
      <c r="B30" s="68">
        <v>0</v>
      </c>
      <c r="C30" s="68">
        <v>0</v>
      </c>
      <c r="D30" s="68">
        <f t="shared" si="0"/>
        <v>0</v>
      </c>
    </row>
    <row r="31" spans="1:4" s="2" customFormat="1">
      <c r="A31" s="51" t="s">
        <v>34</v>
      </c>
      <c r="B31" s="52">
        <v>63729</v>
      </c>
      <c r="C31" s="52">
        <v>0</v>
      </c>
      <c r="D31" s="52">
        <f t="shared" si="0"/>
        <v>-63729</v>
      </c>
    </row>
    <row r="32" spans="1:4" s="2" customFormat="1">
      <c r="A32" s="67" t="s">
        <v>24</v>
      </c>
      <c r="B32" s="68">
        <v>0</v>
      </c>
      <c r="C32" s="68">
        <v>5140181</v>
      </c>
      <c r="D32" s="68">
        <f t="shared" si="0"/>
        <v>5140181</v>
      </c>
    </row>
    <row r="33" spans="1:4" s="2" customFormat="1">
      <c r="A33" s="51" t="s">
        <v>36</v>
      </c>
      <c r="B33" s="52">
        <v>0</v>
      </c>
      <c r="C33" s="52">
        <v>0</v>
      </c>
      <c r="D33" s="52">
        <f t="shared" si="0"/>
        <v>0</v>
      </c>
    </row>
    <row r="34" spans="1:4" s="2" customFormat="1">
      <c r="A34" s="67" t="s">
        <v>264</v>
      </c>
      <c r="B34" s="68">
        <v>3586238</v>
      </c>
      <c r="C34" s="68">
        <v>0</v>
      </c>
      <c r="D34" s="68">
        <f t="shared" si="0"/>
        <v>-3586238</v>
      </c>
    </row>
    <row r="35" spans="1:4" s="2" customFormat="1">
      <c r="A35" s="69" t="s">
        <v>35</v>
      </c>
      <c r="B35" s="71">
        <v>31913009849.557999</v>
      </c>
      <c r="C35" s="71">
        <v>3909061199</v>
      </c>
      <c r="D35" s="71">
        <f t="shared" si="0"/>
        <v>-28003948650.557999</v>
      </c>
    </row>
    <row r="36" spans="1:4" s="2" customFormat="1">
      <c r="A36" s="67" t="s">
        <v>33</v>
      </c>
      <c r="B36" s="68">
        <v>0</v>
      </c>
      <c r="C36" s="68">
        <v>0</v>
      </c>
      <c r="D36" s="68">
        <f t="shared" si="0"/>
        <v>0</v>
      </c>
    </row>
    <row r="37" spans="1:4" s="2" customFormat="1">
      <c r="A37" s="51" t="s">
        <v>28</v>
      </c>
      <c r="B37" s="52">
        <v>77410833</v>
      </c>
      <c r="C37" s="52">
        <v>0</v>
      </c>
      <c r="D37" s="52">
        <f t="shared" si="0"/>
        <v>-77410833</v>
      </c>
    </row>
    <row r="38" spans="1:4" s="2" customFormat="1">
      <c r="A38" s="67" t="s">
        <v>27</v>
      </c>
      <c r="B38" s="68">
        <v>2597189001.0970001</v>
      </c>
      <c r="C38" s="68">
        <v>2658110382</v>
      </c>
      <c r="D38" s="68">
        <f t="shared" si="0"/>
        <v>60921380.902999878</v>
      </c>
    </row>
    <row r="39" spans="1:4" s="2" customFormat="1">
      <c r="A39" s="51" t="s">
        <v>30</v>
      </c>
      <c r="B39" s="52">
        <v>330105</v>
      </c>
      <c r="C39" s="52">
        <v>5956089</v>
      </c>
      <c r="D39" s="52">
        <f t="shared" si="0"/>
        <v>5625984</v>
      </c>
    </row>
    <row r="40" spans="1:4" s="2" customFormat="1">
      <c r="A40" s="67" t="s">
        <v>115</v>
      </c>
      <c r="B40" s="68">
        <v>2138000</v>
      </c>
      <c r="C40" s="68">
        <v>0</v>
      </c>
      <c r="D40" s="68">
        <f t="shared" si="0"/>
        <v>-2138000</v>
      </c>
    </row>
    <row r="41" spans="1:4" s="2" customFormat="1">
      <c r="A41" s="51" t="s">
        <v>109</v>
      </c>
      <c r="B41" s="52">
        <v>28996771</v>
      </c>
      <c r="C41" s="52">
        <v>2000000</v>
      </c>
      <c r="D41" s="52">
        <f t="shared" si="0"/>
        <v>-26996771</v>
      </c>
    </row>
    <row r="42" spans="1:4" s="2" customFormat="1">
      <c r="A42" s="67" t="s">
        <v>47</v>
      </c>
      <c r="B42" s="68">
        <v>8657685058</v>
      </c>
      <c r="C42" s="68">
        <v>1110249763</v>
      </c>
      <c r="D42" s="68">
        <f t="shared" si="0"/>
        <v>-7547435295</v>
      </c>
    </row>
    <row r="43" spans="1:4" s="2" customFormat="1">
      <c r="A43" s="69" t="s">
        <v>39</v>
      </c>
      <c r="B43" s="71">
        <v>6496481396</v>
      </c>
      <c r="C43" s="71">
        <v>165397973</v>
      </c>
      <c r="D43" s="71">
        <f t="shared" si="0"/>
        <v>-6331083423</v>
      </c>
    </row>
    <row r="44" spans="1:4" s="2" customFormat="1">
      <c r="A44" s="67" t="s">
        <v>53</v>
      </c>
      <c r="B44" s="68">
        <v>4219947</v>
      </c>
      <c r="C44" s="68">
        <v>0</v>
      </c>
      <c r="D44" s="68">
        <f t="shared" si="0"/>
        <v>-4219947</v>
      </c>
    </row>
    <row r="45" spans="1:4" s="2" customFormat="1">
      <c r="A45" s="51" t="s">
        <v>41</v>
      </c>
      <c r="B45" s="52">
        <v>10819503</v>
      </c>
      <c r="C45" s="52">
        <v>233823583</v>
      </c>
      <c r="D45" s="52">
        <f t="shared" si="0"/>
        <v>223004080</v>
      </c>
    </row>
    <row r="46" spans="1:4" s="2" customFormat="1">
      <c r="A46" s="67" t="s">
        <v>46</v>
      </c>
      <c r="B46" s="68">
        <v>301300995</v>
      </c>
      <c r="C46" s="68">
        <v>0</v>
      </c>
      <c r="D46" s="68">
        <f t="shared" si="0"/>
        <v>-301300995</v>
      </c>
    </row>
    <row r="47" spans="1:4" s="2" customFormat="1">
      <c r="A47" s="69" t="s">
        <v>48</v>
      </c>
      <c r="B47" s="71">
        <v>143445621957.905</v>
      </c>
      <c r="C47" s="71">
        <v>46680013211</v>
      </c>
      <c r="D47" s="71">
        <f t="shared" si="0"/>
        <v>-96765608746.904999</v>
      </c>
    </row>
    <row r="48" spans="1:4" s="2" customFormat="1">
      <c r="A48" s="67" t="s">
        <v>54</v>
      </c>
      <c r="B48" s="68">
        <v>7672500</v>
      </c>
      <c r="C48" s="68">
        <v>139064</v>
      </c>
      <c r="D48" s="68">
        <f t="shared" si="0"/>
        <v>-7533436</v>
      </c>
    </row>
    <row r="49" spans="1:4" s="2" customFormat="1">
      <c r="A49" s="51" t="s">
        <v>265</v>
      </c>
      <c r="B49" s="52">
        <v>418097</v>
      </c>
      <c r="C49" s="52">
        <v>0</v>
      </c>
      <c r="D49" s="52">
        <f t="shared" si="0"/>
        <v>-418097</v>
      </c>
    </row>
    <row r="50" spans="1:4" s="2" customFormat="1">
      <c r="A50" s="67" t="s">
        <v>49</v>
      </c>
      <c r="B50" s="68">
        <v>66519447</v>
      </c>
      <c r="C50" s="68">
        <v>471018873</v>
      </c>
      <c r="D50" s="68">
        <f t="shared" si="0"/>
        <v>404499426</v>
      </c>
    </row>
    <row r="51" spans="1:4" s="2" customFormat="1">
      <c r="A51" s="51" t="s">
        <v>267</v>
      </c>
      <c r="B51" s="52">
        <v>0</v>
      </c>
      <c r="C51" s="52">
        <v>0</v>
      </c>
      <c r="D51" s="52">
        <f t="shared" si="0"/>
        <v>0</v>
      </c>
    </row>
    <row r="52" spans="1:4" s="2" customFormat="1">
      <c r="A52" s="67" t="s">
        <v>42</v>
      </c>
      <c r="B52" s="68">
        <v>94675953</v>
      </c>
      <c r="C52" s="68">
        <v>493888570</v>
      </c>
      <c r="D52" s="68">
        <f t="shared" si="0"/>
        <v>399212617</v>
      </c>
    </row>
    <row r="53" spans="1:4" s="2" customFormat="1" ht="24.75">
      <c r="A53" s="69" t="s">
        <v>40</v>
      </c>
      <c r="B53" s="71">
        <v>13042000</v>
      </c>
      <c r="C53" s="71">
        <v>109025819</v>
      </c>
      <c r="D53" s="71">
        <f t="shared" si="0"/>
        <v>95983819</v>
      </c>
    </row>
    <row r="54" spans="1:4" s="2" customFormat="1">
      <c r="A54" s="67" t="s">
        <v>45</v>
      </c>
      <c r="B54" s="68">
        <v>529861</v>
      </c>
      <c r="C54" s="68">
        <v>0</v>
      </c>
      <c r="D54" s="68">
        <f t="shared" si="0"/>
        <v>-529861</v>
      </c>
    </row>
    <row r="55" spans="1:4" s="2" customFormat="1">
      <c r="A55" s="51" t="s">
        <v>112</v>
      </c>
      <c r="B55" s="52">
        <v>2505980333</v>
      </c>
      <c r="C55" s="52">
        <v>165323934</v>
      </c>
      <c r="D55" s="52">
        <f t="shared" si="0"/>
        <v>-2340656399</v>
      </c>
    </row>
    <row r="56" spans="1:4" s="2" customFormat="1">
      <c r="A56" s="67" t="s">
        <v>113</v>
      </c>
      <c r="B56" s="68">
        <v>1746731789</v>
      </c>
      <c r="C56" s="68">
        <v>381422694</v>
      </c>
      <c r="D56" s="68">
        <f t="shared" si="0"/>
        <v>-1365309095</v>
      </c>
    </row>
    <row r="57" spans="1:4" s="2" customFormat="1">
      <c r="A57" s="69" t="s">
        <v>50</v>
      </c>
      <c r="B57" s="71">
        <v>406390203</v>
      </c>
      <c r="C57" s="71">
        <v>0</v>
      </c>
      <c r="D57" s="71">
        <f t="shared" si="0"/>
        <v>-406390203</v>
      </c>
    </row>
    <row r="58" spans="1:4" s="2" customFormat="1">
      <c r="A58" s="67" t="s">
        <v>44</v>
      </c>
      <c r="B58" s="68">
        <v>19208184325.991001</v>
      </c>
      <c r="C58" s="68">
        <v>9098463216</v>
      </c>
      <c r="D58" s="68">
        <f t="shared" si="0"/>
        <v>-10109721109.991001</v>
      </c>
    </row>
    <row r="59" spans="1:4" s="2" customFormat="1">
      <c r="A59" s="51" t="s">
        <v>94</v>
      </c>
      <c r="B59" s="52">
        <v>71991141</v>
      </c>
      <c r="C59" s="52">
        <v>0</v>
      </c>
      <c r="D59" s="52">
        <f t="shared" si="0"/>
        <v>-71991141</v>
      </c>
    </row>
    <row r="60" spans="1:4" s="2" customFormat="1">
      <c r="A60" s="67" t="s">
        <v>52</v>
      </c>
      <c r="B60" s="68">
        <v>0</v>
      </c>
      <c r="C60" s="68">
        <v>0</v>
      </c>
      <c r="D60" s="68">
        <f t="shared" si="0"/>
        <v>0</v>
      </c>
    </row>
    <row r="61" spans="1:4" s="2" customFormat="1">
      <c r="A61" s="69" t="s">
        <v>58</v>
      </c>
      <c r="B61" s="71">
        <v>19993480017</v>
      </c>
      <c r="C61" s="71">
        <v>9252693134</v>
      </c>
      <c r="D61" s="71">
        <f t="shared" si="0"/>
        <v>-10740786883</v>
      </c>
    </row>
    <row r="62" spans="1:4" s="2" customFormat="1">
      <c r="A62" s="67" t="s">
        <v>57</v>
      </c>
      <c r="B62" s="68">
        <v>7927478</v>
      </c>
      <c r="C62" s="68">
        <v>71616595</v>
      </c>
      <c r="D62" s="68">
        <f t="shared" si="0"/>
        <v>63689117</v>
      </c>
    </row>
    <row r="63" spans="1:4" s="2" customFormat="1">
      <c r="A63" s="69" t="s">
        <v>60</v>
      </c>
      <c r="B63" s="71">
        <v>4900449</v>
      </c>
      <c r="C63" s="71">
        <v>0</v>
      </c>
      <c r="D63" s="71">
        <f t="shared" si="0"/>
        <v>-4900449</v>
      </c>
    </row>
    <row r="64" spans="1:4" s="2" customFormat="1">
      <c r="A64" s="67" t="s">
        <v>59</v>
      </c>
      <c r="B64" s="68">
        <v>550000</v>
      </c>
      <c r="C64" s="68">
        <v>0</v>
      </c>
      <c r="D64" s="68">
        <f t="shared" si="0"/>
        <v>-550000</v>
      </c>
    </row>
    <row r="65" spans="1:4" s="2" customFormat="1">
      <c r="A65" s="69" t="s">
        <v>64</v>
      </c>
      <c r="B65" s="71">
        <v>3216386741.125</v>
      </c>
      <c r="C65" s="71">
        <v>14112331561</v>
      </c>
      <c r="D65" s="71">
        <f t="shared" si="0"/>
        <v>10895944819.875</v>
      </c>
    </row>
    <row r="66" spans="1:4" s="2" customFormat="1">
      <c r="A66" s="67" t="s">
        <v>186</v>
      </c>
      <c r="B66" s="68">
        <v>35557496</v>
      </c>
      <c r="C66" s="68">
        <v>122294397</v>
      </c>
      <c r="D66" s="68">
        <f t="shared" si="0"/>
        <v>86736901</v>
      </c>
    </row>
    <row r="67" spans="1:4" s="2" customFormat="1">
      <c r="A67" s="69" t="s">
        <v>12</v>
      </c>
      <c r="B67" s="71">
        <v>32450063574.456001</v>
      </c>
      <c r="C67" s="71">
        <v>417112724</v>
      </c>
      <c r="D67" s="71">
        <f t="shared" si="0"/>
        <v>-32032950850.456001</v>
      </c>
    </row>
    <row r="68" spans="1:4" s="2" customFormat="1">
      <c r="A68" s="67" t="s">
        <v>62</v>
      </c>
      <c r="B68" s="68">
        <v>119875551</v>
      </c>
      <c r="C68" s="68">
        <v>20000</v>
      </c>
      <c r="D68" s="68">
        <f t="shared" si="0"/>
        <v>-119855551</v>
      </c>
    </row>
    <row r="69" spans="1:4" s="2" customFormat="1">
      <c r="A69" s="69" t="s">
        <v>66</v>
      </c>
      <c r="B69" s="71">
        <v>202900</v>
      </c>
      <c r="C69" s="71">
        <v>0</v>
      </c>
      <c r="D69" s="71">
        <f t="shared" ref="D69:D132" si="1">C69-B69</f>
        <v>-202900</v>
      </c>
    </row>
    <row r="70" spans="1:4" s="2" customFormat="1">
      <c r="A70" s="67" t="s">
        <v>67</v>
      </c>
      <c r="B70" s="68">
        <v>50723621383.835999</v>
      </c>
      <c r="C70" s="68">
        <v>1026523391</v>
      </c>
      <c r="D70" s="68">
        <f t="shared" si="1"/>
        <v>-49697097992.835999</v>
      </c>
    </row>
    <row r="71" spans="1:4" s="2" customFormat="1">
      <c r="A71" s="51" t="s">
        <v>63</v>
      </c>
      <c r="B71" s="52">
        <v>203016000</v>
      </c>
      <c r="C71" s="52">
        <v>0</v>
      </c>
      <c r="D71" s="52">
        <f t="shared" si="1"/>
        <v>-203016000</v>
      </c>
    </row>
    <row r="72" spans="1:4" s="2" customFormat="1">
      <c r="A72" s="67" t="s">
        <v>206</v>
      </c>
      <c r="B72" s="68">
        <v>117129588179.90199</v>
      </c>
      <c r="C72" s="68">
        <v>5742581112</v>
      </c>
      <c r="D72" s="68">
        <f t="shared" si="1"/>
        <v>-111387007067.90199</v>
      </c>
    </row>
    <row r="73" spans="1:4" s="2" customFormat="1">
      <c r="A73" s="69" t="s">
        <v>68</v>
      </c>
      <c r="B73" s="71">
        <v>20191244</v>
      </c>
      <c r="C73" s="71">
        <v>2000000</v>
      </c>
      <c r="D73" s="71">
        <f t="shared" si="1"/>
        <v>-18191244</v>
      </c>
    </row>
    <row r="74" spans="1:4" s="2" customFormat="1">
      <c r="A74" s="67" t="s">
        <v>71</v>
      </c>
      <c r="B74" s="68">
        <v>0</v>
      </c>
      <c r="C74" s="68">
        <v>600000</v>
      </c>
      <c r="D74" s="68">
        <f t="shared" si="1"/>
        <v>600000</v>
      </c>
    </row>
    <row r="75" spans="1:4" s="2" customFormat="1">
      <c r="A75" s="51" t="s">
        <v>73</v>
      </c>
      <c r="B75" s="52">
        <v>0</v>
      </c>
      <c r="C75" s="52">
        <v>0</v>
      </c>
      <c r="D75" s="52">
        <f t="shared" si="1"/>
        <v>0</v>
      </c>
    </row>
    <row r="76" spans="1:4" s="2" customFormat="1">
      <c r="A76" s="67" t="s">
        <v>70</v>
      </c>
      <c r="B76" s="68">
        <v>0</v>
      </c>
      <c r="C76" s="68">
        <v>1500000</v>
      </c>
      <c r="D76" s="68">
        <f t="shared" si="1"/>
        <v>1500000</v>
      </c>
    </row>
    <row r="77" spans="1:4" s="2" customFormat="1">
      <c r="A77" s="51" t="s">
        <v>69</v>
      </c>
      <c r="B77" s="52">
        <v>4933567007</v>
      </c>
      <c r="C77" s="52">
        <v>0</v>
      </c>
      <c r="D77" s="52">
        <f t="shared" si="1"/>
        <v>-4933567007</v>
      </c>
    </row>
    <row r="78" spans="1:4" s="2" customFormat="1">
      <c r="A78" s="67" t="s">
        <v>74</v>
      </c>
      <c r="B78" s="68">
        <v>152475567501.68799</v>
      </c>
      <c r="C78" s="68">
        <v>14869351889</v>
      </c>
      <c r="D78" s="68">
        <f t="shared" si="1"/>
        <v>-137606215612.68799</v>
      </c>
    </row>
    <row r="79" spans="1:4" s="2" customFormat="1">
      <c r="A79" s="51" t="s">
        <v>75</v>
      </c>
      <c r="B79" s="52">
        <v>30703293342</v>
      </c>
      <c r="C79" s="52">
        <v>70510767969</v>
      </c>
      <c r="D79" s="52">
        <f t="shared" si="1"/>
        <v>39807474627</v>
      </c>
    </row>
    <row r="80" spans="1:4" s="2" customFormat="1">
      <c r="A80" s="67" t="s">
        <v>81</v>
      </c>
      <c r="B80" s="68">
        <v>21166482</v>
      </c>
      <c r="C80" s="68">
        <v>2962481</v>
      </c>
      <c r="D80" s="68">
        <f t="shared" si="1"/>
        <v>-18204001</v>
      </c>
    </row>
    <row r="81" spans="1:4" s="2" customFormat="1">
      <c r="A81" s="69" t="s">
        <v>78</v>
      </c>
      <c r="B81" s="71">
        <v>53702011</v>
      </c>
      <c r="C81" s="71">
        <v>0</v>
      </c>
      <c r="D81" s="71">
        <f t="shared" si="1"/>
        <v>-53702011</v>
      </c>
    </row>
    <row r="82" spans="1:4" s="2" customFormat="1" ht="24.75">
      <c r="A82" s="67" t="s">
        <v>86</v>
      </c>
      <c r="B82" s="68">
        <v>0</v>
      </c>
      <c r="C82" s="68">
        <v>0</v>
      </c>
      <c r="D82" s="68">
        <f t="shared" si="1"/>
        <v>0</v>
      </c>
    </row>
    <row r="83" spans="1:4" s="2" customFormat="1">
      <c r="A83" s="51" t="s">
        <v>79</v>
      </c>
      <c r="B83" s="52">
        <v>14941722777.054001</v>
      </c>
      <c r="C83" s="52">
        <v>18283868638</v>
      </c>
      <c r="D83" s="52">
        <f t="shared" si="1"/>
        <v>3342145860.9459991</v>
      </c>
    </row>
    <row r="84" spans="1:4" s="2" customFormat="1">
      <c r="A84" s="67" t="s">
        <v>80</v>
      </c>
      <c r="B84" s="68">
        <v>0</v>
      </c>
      <c r="C84" s="68">
        <v>0</v>
      </c>
      <c r="D84" s="68">
        <f t="shared" si="1"/>
        <v>0</v>
      </c>
    </row>
    <row r="85" spans="1:4" s="2" customFormat="1">
      <c r="A85" s="69" t="s">
        <v>85</v>
      </c>
      <c r="B85" s="71">
        <v>1442311484</v>
      </c>
      <c r="C85" s="71">
        <v>9294796</v>
      </c>
      <c r="D85" s="71">
        <f t="shared" si="1"/>
        <v>-1433016688</v>
      </c>
    </row>
    <row r="86" spans="1:4" s="2" customFormat="1">
      <c r="A86" s="67" t="s">
        <v>77</v>
      </c>
      <c r="B86" s="68">
        <v>0</v>
      </c>
      <c r="C86" s="68">
        <v>0</v>
      </c>
      <c r="D86" s="68">
        <f t="shared" si="1"/>
        <v>0</v>
      </c>
    </row>
    <row r="87" spans="1:4" s="2" customFormat="1">
      <c r="A87" s="51" t="s">
        <v>266</v>
      </c>
      <c r="B87" s="52">
        <v>0</v>
      </c>
      <c r="C87" s="52">
        <v>0</v>
      </c>
      <c r="D87" s="52">
        <f t="shared" si="1"/>
        <v>0</v>
      </c>
    </row>
    <row r="88" spans="1:4" s="2" customFormat="1">
      <c r="A88" s="67" t="s">
        <v>83</v>
      </c>
      <c r="B88" s="68">
        <v>0</v>
      </c>
      <c r="C88" s="68">
        <v>0</v>
      </c>
      <c r="D88" s="68">
        <f t="shared" si="1"/>
        <v>0</v>
      </c>
    </row>
    <row r="89" spans="1:4" s="2" customFormat="1">
      <c r="A89" s="51" t="s">
        <v>88</v>
      </c>
      <c r="B89" s="52">
        <v>0</v>
      </c>
      <c r="C89" s="52">
        <v>0</v>
      </c>
      <c r="D89" s="52">
        <f t="shared" si="1"/>
        <v>0</v>
      </c>
    </row>
    <row r="90" spans="1:4" s="2" customFormat="1">
      <c r="A90" s="67" t="s">
        <v>87</v>
      </c>
      <c r="B90" s="68">
        <v>233212293.546</v>
      </c>
      <c r="C90" s="68">
        <v>0</v>
      </c>
      <c r="D90" s="68">
        <f t="shared" si="1"/>
        <v>-233212293.546</v>
      </c>
    </row>
    <row r="91" spans="1:4" s="2" customFormat="1">
      <c r="A91" s="51" t="s">
        <v>82</v>
      </c>
      <c r="B91" s="52">
        <v>325684957</v>
      </c>
      <c r="C91" s="52">
        <v>1145507147</v>
      </c>
      <c r="D91" s="52">
        <f t="shared" si="1"/>
        <v>819822190</v>
      </c>
    </row>
    <row r="92" spans="1:4" s="2" customFormat="1">
      <c r="A92" s="67" t="s">
        <v>84</v>
      </c>
      <c r="B92" s="68">
        <v>3607846973</v>
      </c>
      <c r="C92" s="68">
        <v>78618183</v>
      </c>
      <c r="D92" s="68">
        <f t="shared" si="1"/>
        <v>-3529228790</v>
      </c>
    </row>
    <row r="93" spans="1:4" s="2" customFormat="1">
      <c r="A93" s="69" t="s">
        <v>89</v>
      </c>
      <c r="B93" s="71">
        <v>257714650</v>
      </c>
      <c r="C93" s="71">
        <v>0</v>
      </c>
      <c r="D93" s="71">
        <f t="shared" si="1"/>
        <v>-257714650</v>
      </c>
    </row>
    <row r="94" spans="1:4" s="2" customFormat="1">
      <c r="A94" s="67" t="s">
        <v>90</v>
      </c>
      <c r="B94" s="68">
        <v>0</v>
      </c>
      <c r="C94" s="68">
        <v>0</v>
      </c>
      <c r="D94" s="68">
        <f t="shared" si="1"/>
        <v>0</v>
      </c>
    </row>
    <row r="95" spans="1:4" s="2" customFormat="1">
      <c r="A95" s="69" t="s">
        <v>95</v>
      </c>
      <c r="B95" s="71">
        <v>0</v>
      </c>
      <c r="C95" s="71">
        <v>3500000</v>
      </c>
      <c r="D95" s="71">
        <f t="shared" si="1"/>
        <v>3500000</v>
      </c>
    </row>
    <row r="96" spans="1:4" s="2" customFormat="1">
      <c r="A96" s="67" t="s">
        <v>92</v>
      </c>
      <c r="B96" s="68">
        <v>18361162</v>
      </c>
      <c r="C96" s="68">
        <v>3928399</v>
      </c>
      <c r="D96" s="68">
        <f t="shared" si="1"/>
        <v>-14432763</v>
      </c>
    </row>
    <row r="97" spans="1:4" s="2" customFormat="1">
      <c r="A97" s="69" t="s">
        <v>93</v>
      </c>
      <c r="B97" s="71">
        <v>89286</v>
      </c>
      <c r="C97" s="71">
        <v>0</v>
      </c>
      <c r="D97" s="71">
        <f t="shared" si="1"/>
        <v>-89286</v>
      </c>
    </row>
    <row r="98" spans="1:4" s="2" customFormat="1">
      <c r="A98" s="67" t="s">
        <v>91</v>
      </c>
      <c r="B98" s="68">
        <v>11850505916.188999</v>
      </c>
      <c r="C98" s="68">
        <v>109591880</v>
      </c>
      <c r="D98" s="68">
        <f t="shared" si="1"/>
        <v>-11740914036.188999</v>
      </c>
    </row>
    <row r="99" spans="1:4" s="2" customFormat="1">
      <c r="A99" s="51" t="s">
        <v>96</v>
      </c>
      <c r="B99" s="52">
        <v>165708814</v>
      </c>
      <c r="C99" s="52">
        <v>0</v>
      </c>
      <c r="D99" s="52">
        <f t="shared" si="1"/>
        <v>-165708814</v>
      </c>
    </row>
    <row r="100" spans="1:4" s="2" customFormat="1">
      <c r="A100" s="67" t="s">
        <v>99</v>
      </c>
      <c r="B100" s="68">
        <v>239413</v>
      </c>
      <c r="C100" s="68">
        <v>0</v>
      </c>
      <c r="D100" s="68">
        <f t="shared" si="1"/>
        <v>-239413</v>
      </c>
    </row>
    <row r="101" spans="1:4" s="2" customFormat="1">
      <c r="A101" s="51" t="s">
        <v>205</v>
      </c>
      <c r="B101" s="64">
        <v>60908927</v>
      </c>
      <c r="C101" s="64">
        <v>0</v>
      </c>
      <c r="D101" s="64">
        <f t="shared" si="1"/>
        <v>-60908927</v>
      </c>
    </row>
    <row r="102" spans="1:4" s="2" customFormat="1">
      <c r="A102" s="67" t="s">
        <v>211</v>
      </c>
      <c r="B102" s="68">
        <v>27902531</v>
      </c>
      <c r="C102" s="68">
        <v>0</v>
      </c>
      <c r="D102" s="68">
        <f t="shared" si="1"/>
        <v>-27902531</v>
      </c>
    </row>
    <row r="103" spans="1:4" s="2" customFormat="1">
      <c r="A103" s="69" t="s">
        <v>272</v>
      </c>
      <c r="B103" s="71">
        <v>0</v>
      </c>
      <c r="C103" s="71">
        <v>0</v>
      </c>
      <c r="D103" s="71">
        <f t="shared" si="1"/>
        <v>0</v>
      </c>
    </row>
    <row r="104" spans="1:4" s="2" customFormat="1">
      <c r="A104" s="67" t="s">
        <v>100</v>
      </c>
      <c r="B104" s="68">
        <v>237532808741.845</v>
      </c>
      <c r="C104" s="68">
        <v>40601151829</v>
      </c>
      <c r="D104" s="68">
        <f t="shared" si="1"/>
        <v>-196931656912.845</v>
      </c>
    </row>
    <row r="105" spans="1:4" s="2" customFormat="1">
      <c r="A105" s="51" t="s">
        <v>221</v>
      </c>
      <c r="B105" s="52">
        <v>9550436081.4829998</v>
      </c>
      <c r="C105" s="52">
        <v>16963238660</v>
      </c>
      <c r="D105" s="52">
        <f t="shared" si="1"/>
        <v>7412802578.5170002</v>
      </c>
    </row>
    <row r="106" spans="1:4" s="2" customFormat="1">
      <c r="A106" s="67" t="s">
        <v>101</v>
      </c>
      <c r="B106" s="68">
        <v>208764412</v>
      </c>
      <c r="C106" s="68">
        <v>0</v>
      </c>
      <c r="D106" s="68">
        <f t="shared" si="1"/>
        <v>-208764412</v>
      </c>
    </row>
    <row r="107" spans="1:4" s="2" customFormat="1">
      <c r="A107" s="69" t="s">
        <v>97</v>
      </c>
      <c r="B107" s="71">
        <v>3429609778</v>
      </c>
      <c r="C107" s="71">
        <v>0</v>
      </c>
      <c r="D107" s="71">
        <f t="shared" si="1"/>
        <v>-3429609778</v>
      </c>
    </row>
    <row r="108" spans="1:4" s="2" customFormat="1">
      <c r="A108" s="67" t="s">
        <v>102</v>
      </c>
      <c r="B108" s="68">
        <v>952080019.21700001</v>
      </c>
      <c r="C108" s="68">
        <v>0</v>
      </c>
      <c r="D108" s="68">
        <f t="shared" si="1"/>
        <v>-952080019.21700001</v>
      </c>
    </row>
    <row r="109" spans="1:4" s="2" customFormat="1">
      <c r="A109" s="51" t="s">
        <v>98</v>
      </c>
      <c r="B109" s="52">
        <v>2121400846</v>
      </c>
      <c r="C109" s="52">
        <v>66069549</v>
      </c>
      <c r="D109" s="52">
        <f t="shared" si="1"/>
        <v>-2055331297</v>
      </c>
    </row>
    <row r="110" spans="1:4" s="2" customFormat="1">
      <c r="A110" s="67" t="s">
        <v>103</v>
      </c>
      <c r="B110" s="68">
        <v>17212611111.765999</v>
      </c>
      <c r="C110" s="68">
        <v>1072199051</v>
      </c>
      <c r="D110" s="68">
        <f t="shared" si="1"/>
        <v>-16140412060.765999</v>
      </c>
    </row>
    <row r="111" spans="1:4" s="2" customFormat="1">
      <c r="A111" s="69" t="s">
        <v>104</v>
      </c>
      <c r="B111" s="71">
        <v>809375</v>
      </c>
      <c r="C111" s="71">
        <v>0</v>
      </c>
      <c r="D111" s="71">
        <f t="shared" si="1"/>
        <v>-809375</v>
      </c>
    </row>
    <row r="112" spans="1:4" s="2" customFormat="1">
      <c r="A112" s="67" t="s">
        <v>106</v>
      </c>
      <c r="B112" s="68">
        <v>5406343140</v>
      </c>
      <c r="C112" s="68">
        <v>18937620</v>
      </c>
      <c r="D112" s="68">
        <f t="shared" si="1"/>
        <v>-5387405520</v>
      </c>
    </row>
    <row r="113" spans="1:4" s="2" customFormat="1">
      <c r="A113" s="51" t="s">
        <v>105</v>
      </c>
      <c r="B113" s="52">
        <v>58917342</v>
      </c>
      <c r="C113" s="52">
        <v>1478000</v>
      </c>
      <c r="D113" s="52">
        <f t="shared" si="1"/>
        <v>-57439342</v>
      </c>
    </row>
    <row r="114" spans="1:4" s="2" customFormat="1">
      <c r="A114" s="67" t="s">
        <v>268</v>
      </c>
      <c r="B114" s="68">
        <v>182082</v>
      </c>
      <c r="C114" s="68">
        <v>0</v>
      </c>
      <c r="D114" s="68">
        <f t="shared" si="1"/>
        <v>-182082</v>
      </c>
    </row>
    <row r="115" spans="1:4" s="2" customFormat="1">
      <c r="A115" s="69" t="s">
        <v>107</v>
      </c>
      <c r="B115" s="71">
        <v>25019827</v>
      </c>
      <c r="C115" s="71">
        <v>11627199</v>
      </c>
      <c r="D115" s="71">
        <f t="shared" si="1"/>
        <v>-13392628</v>
      </c>
    </row>
    <row r="116" spans="1:4" s="2" customFormat="1">
      <c r="A116" s="67" t="s">
        <v>108</v>
      </c>
      <c r="B116" s="68">
        <v>25000</v>
      </c>
      <c r="C116" s="68">
        <v>22793828</v>
      </c>
      <c r="D116" s="68">
        <f t="shared" si="1"/>
        <v>22768828</v>
      </c>
    </row>
    <row r="117" spans="1:4" s="2" customFormat="1">
      <c r="A117" s="51" t="s">
        <v>110</v>
      </c>
      <c r="B117" s="52">
        <v>0</v>
      </c>
      <c r="C117" s="52">
        <v>0</v>
      </c>
      <c r="D117" s="52">
        <f t="shared" si="1"/>
        <v>0</v>
      </c>
    </row>
    <row r="118" spans="1:4" s="2" customFormat="1">
      <c r="A118" s="67" t="s">
        <v>114</v>
      </c>
      <c r="B118" s="68">
        <v>70402973</v>
      </c>
      <c r="C118" s="68">
        <v>3300000</v>
      </c>
      <c r="D118" s="68">
        <f t="shared" si="1"/>
        <v>-67102973</v>
      </c>
    </row>
    <row r="119" spans="1:4" s="2" customFormat="1" ht="24.75">
      <c r="A119" s="69" t="s">
        <v>116</v>
      </c>
      <c r="B119" s="71">
        <v>0</v>
      </c>
      <c r="C119" s="71">
        <v>0</v>
      </c>
      <c r="D119" s="71">
        <f t="shared" si="1"/>
        <v>0</v>
      </c>
    </row>
    <row r="120" spans="1:4" s="2" customFormat="1">
      <c r="A120" s="67" t="s">
        <v>269</v>
      </c>
      <c r="B120" s="68">
        <v>68000</v>
      </c>
      <c r="C120" s="68">
        <v>0</v>
      </c>
      <c r="D120" s="68">
        <f t="shared" si="1"/>
        <v>-68000</v>
      </c>
    </row>
    <row r="121" spans="1:4" s="2" customFormat="1">
      <c r="A121" s="51" t="s">
        <v>124</v>
      </c>
      <c r="B121" s="52">
        <v>4477184558.4289999</v>
      </c>
      <c r="C121" s="52">
        <v>0</v>
      </c>
      <c r="D121" s="52">
        <f t="shared" si="1"/>
        <v>-4477184558.4289999</v>
      </c>
    </row>
    <row r="122" spans="1:4" s="2" customFormat="1">
      <c r="A122" s="67" t="s">
        <v>117</v>
      </c>
      <c r="B122" s="68">
        <v>3884425691</v>
      </c>
      <c r="C122" s="68">
        <v>698490454</v>
      </c>
      <c r="D122" s="68">
        <f t="shared" si="1"/>
        <v>-3185935237</v>
      </c>
    </row>
    <row r="123" spans="1:4" s="2" customFormat="1">
      <c r="A123" s="69" t="s">
        <v>121</v>
      </c>
      <c r="B123" s="71">
        <v>145000</v>
      </c>
      <c r="C123" s="71">
        <v>1017349711</v>
      </c>
      <c r="D123" s="71">
        <f t="shared" si="1"/>
        <v>1017204711</v>
      </c>
    </row>
    <row r="124" spans="1:4" s="2" customFormat="1">
      <c r="A124" s="67" t="s">
        <v>125</v>
      </c>
      <c r="B124" s="68">
        <v>10826243</v>
      </c>
      <c r="C124" s="68">
        <v>24104345</v>
      </c>
      <c r="D124" s="68">
        <f t="shared" si="1"/>
        <v>13278102</v>
      </c>
    </row>
    <row r="125" spans="1:4" s="2" customFormat="1">
      <c r="A125" s="51" t="s">
        <v>119</v>
      </c>
      <c r="B125" s="52">
        <v>25497470</v>
      </c>
      <c r="C125" s="52">
        <v>46486527</v>
      </c>
      <c r="D125" s="52">
        <f t="shared" si="1"/>
        <v>20989057</v>
      </c>
    </row>
    <row r="126" spans="1:4" s="2" customFormat="1">
      <c r="A126" s="67" t="s">
        <v>122</v>
      </c>
      <c r="B126" s="68">
        <v>1266730169</v>
      </c>
      <c r="C126" s="68">
        <v>0</v>
      </c>
      <c r="D126" s="68">
        <f t="shared" si="1"/>
        <v>-1266730169</v>
      </c>
    </row>
    <row r="127" spans="1:4" s="2" customFormat="1">
      <c r="A127" s="51" t="s">
        <v>123</v>
      </c>
      <c r="B127" s="52">
        <v>859425480</v>
      </c>
      <c r="C127" s="52">
        <v>0</v>
      </c>
      <c r="D127" s="52">
        <f t="shared" si="1"/>
        <v>-859425480</v>
      </c>
    </row>
    <row r="128" spans="1:4" s="2" customFormat="1">
      <c r="A128" s="67" t="s">
        <v>134</v>
      </c>
      <c r="B128" s="68">
        <v>0</v>
      </c>
      <c r="C128" s="68">
        <v>0</v>
      </c>
      <c r="D128" s="68">
        <f t="shared" si="1"/>
        <v>0</v>
      </c>
    </row>
    <row r="129" spans="1:4" s="2" customFormat="1">
      <c r="A129" s="51" t="s">
        <v>129</v>
      </c>
      <c r="B129" s="52">
        <v>365284420</v>
      </c>
      <c r="C129" s="52">
        <v>42467304</v>
      </c>
      <c r="D129" s="52">
        <f t="shared" si="1"/>
        <v>-322817116</v>
      </c>
    </row>
    <row r="130" spans="1:4" s="2" customFormat="1">
      <c r="A130" s="67" t="s">
        <v>142</v>
      </c>
      <c r="B130" s="68">
        <v>23948318732.237999</v>
      </c>
      <c r="C130" s="68">
        <v>17949698980</v>
      </c>
      <c r="D130" s="68">
        <f t="shared" si="1"/>
        <v>-5998619752.237999</v>
      </c>
    </row>
    <row r="131" spans="1:4" s="2" customFormat="1">
      <c r="A131" s="69" t="s">
        <v>140</v>
      </c>
      <c r="B131" s="71">
        <v>0</v>
      </c>
      <c r="C131" s="71">
        <v>0</v>
      </c>
      <c r="D131" s="71">
        <f t="shared" si="1"/>
        <v>0</v>
      </c>
    </row>
    <row r="132" spans="1:4" s="2" customFormat="1">
      <c r="A132" s="67" t="s">
        <v>131</v>
      </c>
      <c r="B132" s="68">
        <v>342145717</v>
      </c>
      <c r="C132" s="68">
        <v>853605582</v>
      </c>
      <c r="D132" s="68">
        <f t="shared" si="1"/>
        <v>511459865</v>
      </c>
    </row>
    <row r="133" spans="1:4" s="2" customFormat="1">
      <c r="A133" s="51" t="s">
        <v>138</v>
      </c>
      <c r="B133" s="52">
        <v>1731255275</v>
      </c>
      <c r="C133" s="52">
        <v>0</v>
      </c>
      <c r="D133" s="52">
        <f t="shared" ref="D133:D196" si="2">C133-B133</f>
        <v>-1731255275</v>
      </c>
    </row>
    <row r="134" spans="1:4" s="2" customFormat="1">
      <c r="A134" s="67" t="s">
        <v>126</v>
      </c>
      <c r="B134" s="68">
        <v>26965166997.332001</v>
      </c>
      <c r="C134" s="68">
        <v>678442002</v>
      </c>
      <c r="D134" s="68">
        <f t="shared" si="2"/>
        <v>-26286724995.332001</v>
      </c>
    </row>
    <row r="135" spans="1:4" s="2" customFormat="1">
      <c r="A135" s="69" t="s">
        <v>130</v>
      </c>
      <c r="B135" s="71">
        <v>0</v>
      </c>
      <c r="C135" s="71">
        <v>0</v>
      </c>
      <c r="D135" s="71">
        <f t="shared" si="2"/>
        <v>0</v>
      </c>
    </row>
    <row r="136" spans="1:4" s="2" customFormat="1">
      <c r="A136" s="67" t="s">
        <v>135</v>
      </c>
      <c r="B136" s="68">
        <v>1131531</v>
      </c>
      <c r="C136" s="68">
        <v>0</v>
      </c>
      <c r="D136" s="68">
        <f t="shared" si="2"/>
        <v>-1131531</v>
      </c>
    </row>
    <row r="137" spans="1:4" s="2" customFormat="1">
      <c r="A137" s="51" t="s">
        <v>139</v>
      </c>
      <c r="B137" s="52">
        <v>145709995</v>
      </c>
      <c r="C137" s="52">
        <v>139788341</v>
      </c>
      <c r="D137" s="52">
        <f t="shared" si="2"/>
        <v>-5921654</v>
      </c>
    </row>
    <row r="138" spans="1:4" s="2" customFormat="1">
      <c r="A138" s="67" t="s">
        <v>136</v>
      </c>
      <c r="B138" s="68">
        <v>27404030545</v>
      </c>
      <c r="C138" s="68">
        <v>12939700</v>
      </c>
      <c r="D138" s="68">
        <f t="shared" si="2"/>
        <v>-27391090845</v>
      </c>
    </row>
    <row r="139" spans="1:4" s="2" customFormat="1">
      <c r="A139" s="69" t="s">
        <v>215</v>
      </c>
      <c r="B139" s="71">
        <v>0</v>
      </c>
      <c r="C139" s="71">
        <v>0</v>
      </c>
      <c r="D139" s="71">
        <f t="shared" si="2"/>
        <v>0</v>
      </c>
    </row>
    <row r="140" spans="1:4" s="2" customFormat="1">
      <c r="A140" s="67" t="s">
        <v>141</v>
      </c>
      <c r="B140" s="68">
        <v>23860359</v>
      </c>
      <c r="C140" s="68">
        <v>0</v>
      </c>
      <c r="D140" s="68">
        <f t="shared" si="2"/>
        <v>-23860359</v>
      </c>
    </row>
    <row r="141" spans="1:4" s="2" customFormat="1">
      <c r="A141" s="51" t="s">
        <v>72</v>
      </c>
      <c r="B141" s="52">
        <v>3533573</v>
      </c>
      <c r="C141" s="52">
        <v>0</v>
      </c>
      <c r="D141" s="52">
        <f t="shared" si="2"/>
        <v>-3533573</v>
      </c>
    </row>
    <row r="142" spans="1:4" s="2" customFormat="1">
      <c r="A142" s="67" t="s">
        <v>128</v>
      </c>
      <c r="B142" s="68">
        <v>0</v>
      </c>
      <c r="C142" s="68">
        <v>12171710</v>
      </c>
      <c r="D142" s="68">
        <f t="shared" si="2"/>
        <v>12171710</v>
      </c>
    </row>
    <row r="143" spans="1:4" s="2" customFormat="1">
      <c r="A143" s="69" t="s">
        <v>127</v>
      </c>
      <c r="B143" s="71">
        <v>148890202</v>
      </c>
      <c r="C143" s="71">
        <v>104709439</v>
      </c>
      <c r="D143" s="71">
        <f t="shared" si="2"/>
        <v>-44180763</v>
      </c>
    </row>
    <row r="144" spans="1:4" s="2" customFormat="1">
      <c r="A144" s="67" t="s">
        <v>133</v>
      </c>
      <c r="B144" s="68">
        <v>2812383</v>
      </c>
      <c r="C144" s="68">
        <v>0</v>
      </c>
      <c r="D144" s="68">
        <f t="shared" si="2"/>
        <v>-2812383</v>
      </c>
    </row>
    <row r="145" spans="1:4" s="2" customFormat="1">
      <c r="A145" s="69" t="s">
        <v>137</v>
      </c>
      <c r="B145" s="71">
        <v>0</v>
      </c>
      <c r="C145" s="71">
        <v>0</v>
      </c>
      <c r="D145" s="71">
        <f t="shared" si="2"/>
        <v>0</v>
      </c>
    </row>
    <row r="146" spans="1:4" s="2" customFormat="1">
      <c r="A146" s="67" t="s">
        <v>143</v>
      </c>
      <c r="B146" s="68">
        <v>0</v>
      </c>
      <c r="C146" s="68">
        <v>500000</v>
      </c>
      <c r="D146" s="68">
        <f t="shared" si="2"/>
        <v>500000</v>
      </c>
    </row>
    <row r="147" spans="1:4" s="2" customFormat="1">
      <c r="A147" s="51" t="s">
        <v>132</v>
      </c>
      <c r="B147" s="52">
        <v>0</v>
      </c>
      <c r="C147" s="52">
        <v>0</v>
      </c>
      <c r="D147" s="52">
        <f t="shared" si="2"/>
        <v>0</v>
      </c>
    </row>
    <row r="148" spans="1:4" s="2" customFormat="1">
      <c r="A148" s="67" t="s">
        <v>144</v>
      </c>
      <c r="B148" s="68">
        <v>1981474253</v>
      </c>
      <c r="C148" s="68">
        <v>13456341</v>
      </c>
      <c r="D148" s="68">
        <f t="shared" si="2"/>
        <v>-1968017912</v>
      </c>
    </row>
    <row r="149" spans="1:4" s="2" customFormat="1">
      <c r="A149" s="69" t="s">
        <v>152</v>
      </c>
      <c r="B149" s="71">
        <v>0</v>
      </c>
      <c r="C149" s="71">
        <v>0</v>
      </c>
      <c r="D149" s="71">
        <f t="shared" si="2"/>
        <v>0</v>
      </c>
    </row>
    <row r="150" spans="1:4" s="2" customFormat="1">
      <c r="A150" s="67" t="s">
        <v>149</v>
      </c>
      <c r="B150" s="68">
        <v>752351</v>
      </c>
      <c r="C150" s="68">
        <v>0</v>
      </c>
      <c r="D150" s="68">
        <f t="shared" si="2"/>
        <v>-752351</v>
      </c>
    </row>
    <row r="151" spans="1:4" s="2" customFormat="1">
      <c r="A151" s="51" t="s">
        <v>146</v>
      </c>
      <c r="B151" s="52">
        <v>1214923802.6760001</v>
      </c>
      <c r="C151" s="52">
        <v>28120353932</v>
      </c>
      <c r="D151" s="52">
        <f t="shared" si="2"/>
        <v>26905430129.324001</v>
      </c>
    </row>
    <row r="152" spans="1:4" s="2" customFormat="1">
      <c r="A152" s="67" t="s">
        <v>148</v>
      </c>
      <c r="B152" s="68">
        <v>37908907101.660004</v>
      </c>
      <c r="C152" s="68">
        <v>23863854397</v>
      </c>
      <c r="D152" s="68">
        <f t="shared" si="2"/>
        <v>-14045052704.660004</v>
      </c>
    </row>
    <row r="153" spans="1:4" s="2" customFormat="1">
      <c r="A153" s="69" t="s">
        <v>153</v>
      </c>
      <c r="B153" s="71">
        <v>0</v>
      </c>
      <c r="C153" s="71">
        <v>0</v>
      </c>
      <c r="D153" s="71">
        <f t="shared" si="2"/>
        <v>0</v>
      </c>
    </row>
    <row r="154" spans="1:4" s="2" customFormat="1">
      <c r="A154" s="67" t="s">
        <v>147</v>
      </c>
      <c r="B154" s="68">
        <v>31100000</v>
      </c>
      <c r="C154" s="68">
        <v>0</v>
      </c>
      <c r="D154" s="68">
        <f t="shared" si="2"/>
        <v>-31100000</v>
      </c>
    </row>
    <row r="155" spans="1:4" s="2" customFormat="1">
      <c r="A155" s="69" t="s">
        <v>151</v>
      </c>
      <c r="B155" s="71">
        <v>660638447</v>
      </c>
      <c r="C155" s="71">
        <v>188124119</v>
      </c>
      <c r="D155" s="71">
        <f t="shared" si="2"/>
        <v>-472514328</v>
      </c>
    </row>
    <row r="156" spans="1:4" s="2" customFormat="1">
      <c r="A156" s="67" t="s">
        <v>145</v>
      </c>
      <c r="B156" s="68">
        <v>1266003</v>
      </c>
      <c r="C156" s="68">
        <v>0</v>
      </c>
      <c r="D156" s="68">
        <f t="shared" si="2"/>
        <v>-1266003</v>
      </c>
    </row>
    <row r="157" spans="1:4" s="2" customFormat="1">
      <c r="A157" s="69" t="s">
        <v>154</v>
      </c>
      <c r="B157" s="71">
        <v>186053841.34900001</v>
      </c>
      <c r="C157" s="71">
        <v>0</v>
      </c>
      <c r="D157" s="71">
        <f t="shared" si="2"/>
        <v>-186053841.34900001</v>
      </c>
    </row>
    <row r="158" spans="1:4" s="2" customFormat="1">
      <c r="A158" s="67" t="s">
        <v>155</v>
      </c>
      <c r="B158" s="68">
        <v>126658462</v>
      </c>
      <c r="C158" s="68">
        <v>0</v>
      </c>
      <c r="D158" s="68">
        <f t="shared" si="2"/>
        <v>-126658462</v>
      </c>
    </row>
    <row r="159" spans="1:4" s="2" customFormat="1">
      <c r="A159" s="69" t="s">
        <v>204</v>
      </c>
      <c r="B159" s="71">
        <v>628420</v>
      </c>
      <c r="C159" s="71">
        <v>3035420</v>
      </c>
      <c r="D159" s="71">
        <f t="shared" si="2"/>
        <v>2407000</v>
      </c>
    </row>
    <row r="160" spans="1:4" s="2" customFormat="1">
      <c r="A160" s="67" t="s">
        <v>208</v>
      </c>
      <c r="B160" s="68">
        <v>0</v>
      </c>
      <c r="C160" s="68">
        <v>0</v>
      </c>
      <c r="D160" s="68">
        <f t="shared" si="2"/>
        <v>0</v>
      </c>
    </row>
    <row r="161" spans="1:4" s="2" customFormat="1">
      <c r="A161" s="51" t="s">
        <v>160</v>
      </c>
      <c r="B161" s="52">
        <v>5162978773.5050001</v>
      </c>
      <c r="C161" s="52">
        <v>2241598508</v>
      </c>
      <c r="D161" s="52">
        <f t="shared" si="2"/>
        <v>-2921380265.5050001</v>
      </c>
    </row>
    <row r="162" spans="1:4" s="2" customFormat="1">
      <c r="A162" s="67" t="s">
        <v>156</v>
      </c>
      <c r="B162" s="68">
        <v>16438690</v>
      </c>
      <c r="C162" s="68">
        <v>0</v>
      </c>
      <c r="D162" s="68">
        <f t="shared" si="2"/>
        <v>-16438690</v>
      </c>
    </row>
    <row r="163" spans="1:4" s="2" customFormat="1">
      <c r="A163" s="69" t="s">
        <v>158</v>
      </c>
      <c r="B163" s="71">
        <v>0</v>
      </c>
      <c r="C163" s="71">
        <v>0</v>
      </c>
      <c r="D163" s="71">
        <f t="shared" si="2"/>
        <v>0</v>
      </c>
    </row>
    <row r="164" spans="1:4" s="2" customFormat="1">
      <c r="A164" s="67" t="s">
        <v>270</v>
      </c>
      <c r="B164" s="68">
        <v>0</v>
      </c>
      <c r="C164" s="68">
        <v>0</v>
      </c>
      <c r="D164" s="68">
        <f t="shared" si="2"/>
        <v>0</v>
      </c>
    </row>
    <row r="165" spans="1:4" s="2" customFormat="1">
      <c r="A165" s="51" t="s">
        <v>217</v>
      </c>
      <c r="B165" s="52">
        <v>3745957862.5739999</v>
      </c>
      <c r="C165" s="52">
        <v>0</v>
      </c>
      <c r="D165" s="52">
        <f t="shared" si="2"/>
        <v>-3745957862.5739999</v>
      </c>
    </row>
    <row r="166" spans="1:4" s="2" customFormat="1">
      <c r="A166" s="67" t="s">
        <v>150</v>
      </c>
      <c r="B166" s="68">
        <v>80096323180.654999</v>
      </c>
      <c r="C166" s="68">
        <v>14203662683</v>
      </c>
      <c r="D166" s="68">
        <f t="shared" si="2"/>
        <v>-65892660497.654999</v>
      </c>
    </row>
    <row r="167" spans="1:4" s="2" customFormat="1">
      <c r="A167" s="69" t="s">
        <v>157</v>
      </c>
      <c r="B167" s="71">
        <v>0</v>
      </c>
      <c r="C167" s="71">
        <v>0</v>
      </c>
      <c r="D167" s="71">
        <f t="shared" si="2"/>
        <v>0</v>
      </c>
    </row>
    <row r="168" spans="1:4" s="2" customFormat="1">
      <c r="A168" s="67" t="s">
        <v>159</v>
      </c>
      <c r="B168" s="68">
        <v>546544</v>
      </c>
      <c r="C168" s="68">
        <v>65017106</v>
      </c>
      <c r="D168" s="68">
        <f t="shared" si="2"/>
        <v>64470562</v>
      </c>
    </row>
    <row r="169" spans="1:4" s="2" customFormat="1">
      <c r="A169" s="69" t="s">
        <v>162</v>
      </c>
      <c r="B169" s="71">
        <v>0</v>
      </c>
      <c r="C169" s="71">
        <v>0</v>
      </c>
      <c r="D169" s="71">
        <f t="shared" si="2"/>
        <v>0</v>
      </c>
    </row>
    <row r="170" spans="1:4" s="2" customFormat="1">
      <c r="A170" s="67" t="s">
        <v>161</v>
      </c>
      <c r="B170" s="68">
        <v>14737495849</v>
      </c>
      <c r="C170" s="68">
        <v>70701</v>
      </c>
      <c r="D170" s="68">
        <f t="shared" si="2"/>
        <v>-14737425148</v>
      </c>
    </row>
    <row r="171" spans="1:4" s="2" customFormat="1">
      <c r="A171" s="51" t="s">
        <v>163</v>
      </c>
      <c r="B171" s="52">
        <v>87665971</v>
      </c>
      <c r="C171" s="52">
        <v>0</v>
      </c>
      <c r="D171" s="52">
        <f t="shared" si="2"/>
        <v>-87665971</v>
      </c>
    </row>
    <row r="172" spans="1:4" s="2" customFormat="1">
      <c r="A172" s="67" t="s">
        <v>164</v>
      </c>
      <c r="B172" s="68">
        <v>2919001915</v>
      </c>
      <c r="C172" s="68">
        <v>1981201406</v>
      </c>
      <c r="D172" s="68">
        <f t="shared" si="2"/>
        <v>-937800509</v>
      </c>
    </row>
    <row r="173" spans="1:4" s="2" customFormat="1">
      <c r="A173" s="69" t="s">
        <v>165</v>
      </c>
      <c r="B173" s="71">
        <v>14275329</v>
      </c>
      <c r="C173" s="71">
        <v>0</v>
      </c>
      <c r="D173" s="71">
        <f t="shared" si="2"/>
        <v>-14275329</v>
      </c>
    </row>
    <row r="174" spans="1:4" s="2" customFormat="1">
      <c r="A174" s="67" t="s">
        <v>166</v>
      </c>
      <c r="B174" s="68">
        <v>655000</v>
      </c>
      <c r="C174" s="68">
        <v>0</v>
      </c>
      <c r="D174" s="68">
        <f t="shared" si="2"/>
        <v>-655000</v>
      </c>
    </row>
    <row r="175" spans="1:4" s="2" customFormat="1">
      <c r="A175" s="69" t="s">
        <v>167</v>
      </c>
      <c r="B175" s="71">
        <v>92275214</v>
      </c>
      <c r="C175" s="71">
        <v>0</v>
      </c>
      <c r="D175" s="71">
        <f t="shared" si="2"/>
        <v>-92275214</v>
      </c>
    </row>
    <row r="176" spans="1:4" s="2" customFormat="1">
      <c r="A176" s="67" t="s">
        <v>76</v>
      </c>
      <c r="B176" s="68">
        <v>64853825355.357002</v>
      </c>
      <c r="C176" s="68">
        <v>13795206996</v>
      </c>
      <c r="D176" s="68">
        <f t="shared" si="2"/>
        <v>-51058618359.357002</v>
      </c>
    </row>
    <row r="177" spans="1:4" s="2" customFormat="1">
      <c r="A177" s="51" t="s">
        <v>168</v>
      </c>
      <c r="B177" s="52">
        <v>3457079229</v>
      </c>
      <c r="C177" s="52">
        <v>18538643</v>
      </c>
      <c r="D177" s="52">
        <f t="shared" si="2"/>
        <v>-3438540586</v>
      </c>
    </row>
    <row r="178" spans="1:4" s="2" customFormat="1">
      <c r="A178" s="67" t="s">
        <v>169</v>
      </c>
      <c r="B178" s="68">
        <v>2197473</v>
      </c>
      <c r="C178" s="68">
        <v>0</v>
      </c>
      <c r="D178" s="68">
        <f t="shared" si="2"/>
        <v>-2197473</v>
      </c>
    </row>
    <row r="179" spans="1:4" s="2" customFormat="1">
      <c r="A179" s="69" t="s">
        <v>65</v>
      </c>
      <c r="B179" s="71">
        <v>0</v>
      </c>
      <c r="C179" s="71">
        <v>0</v>
      </c>
      <c r="D179" s="71">
        <f t="shared" si="2"/>
        <v>0</v>
      </c>
    </row>
    <row r="180" spans="1:4" s="2" customFormat="1">
      <c r="A180" s="67" t="s">
        <v>111</v>
      </c>
      <c r="B180" s="68">
        <v>200000</v>
      </c>
      <c r="C180" s="68">
        <v>0</v>
      </c>
      <c r="D180" s="68">
        <f t="shared" si="2"/>
        <v>-200000</v>
      </c>
    </row>
    <row r="181" spans="1:4" s="2" customFormat="1">
      <c r="A181" s="69" t="s">
        <v>176</v>
      </c>
      <c r="B181" s="71">
        <v>0</v>
      </c>
      <c r="C181" s="71">
        <v>0</v>
      </c>
      <c r="D181" s="71">
        <f t="shared" si="2"/>
        <v>0</v>
      </c>
    </row>
    <row r="182" spans="1:4" s="2" customFormat="1">
      <c r="A182" s="67" t="s">
        <v>118</v>
      </c>
      <c r="B182" s="68">
        <v>0</v>
      </c>
      <c r="C182" s="68">
        <v>0</v>
      </c>
      <c r="D182" s="68">
        <f t="shared" si="2"/>
        <v>0</v>
      </c>
    </row>
    <row r="183" spans="1:4" s="2" customFormat="1">
      <c r="A183" s="51" t="s">
        <v>181</v>
      </c>
      <c r="B183" s="52">
        <v>0</v>
      </c>
      <c r="C183" s="52">
        <v>0</v>
      </c>
      <c r="D183" s="52">
        <f t="shared" si="2"/>
        <v>0</v>
      </c>
    </row>
    <row r="184" spans="1:4" s="2" customFormat="1">
      <c r="A184" s="67" t="s">
        <v>171</v>
      </c>
      <c r="B184" s="68">
        <v>0</v>
      </c>
      <c r="C184" s="68">
        <v>0</v>
      </c>
      <c r="D184" s="68">
        <f t="shared" si="2"/>
        <v>0</v>
      </c>
    </row>
    <row r="185" spans="1:4" s="2" customFormat="1">
      <c r="A185" s="51" t="s">
        <v>20</v>
      </c>
      <c r="B185" s="52">
        <v>300000</v>
      </c>
      <c r="C185" s="52">
        <v>0</v>
      </c>
      <c r="D185" s="52">
        <f t="shared" si="2"/>
        <v>-300000</v>
      </c>
    </row>
    <row r="186" spans="1:4" s="2" customFormat="1">
      <c r="A186" s="67" t="s">
        <v>185</v>
      </c>
      <c r="B186" s="68">
        <v>228149</v>
      </c>
      <c r="C186" s="68">
        <v>0</v>
      </c>
      <c r="D186" s="68">
        <f t="shared" si="2"/>
        <v>-228149</v>
      </c>
    </row>
    <row r="187" spans="1:4" s="2" customFormat="1">
      <c r="A187" s="69" t="s">
        <v>182</v>
      </c>
      <c r="B187" s="71">
        <v>7819305390.9680004</v>
      </c>
      <c r="C187" s="71">
        <v>192952590</v>
      </c>
      <c r="D187" s="71">
        <f t="shared" si="2"/>
        <v>-7626352800.9680004</v>
      </c>
    </row>
    <row r="188" spans="1:4" s="2" customFormat="1">
      <c r="A188" s="67" t="s">
        <v>172</v>
      </c>
      <c r="B188" s="68">
        <v>17706695</v>
      </c>
      <c r="C188" s="68">
        <v>0</v>
      </c>
      <c r="D188" s="68">
        <f t="shared" si="2"/>
        <v>-17706695</v>
      </c>
    </row>
    <row r="189" spans="1:4" s="2" customFormat="1">
      <c r="A189" s="51" t="s">
        <v>180</v>
      </c>
      <c r="B189" s="52">
        <v>18680513</v>
      </c>
      <c r="C189" s="52">
        <v>893042699</v>
      </c>
      <c r="D189" s="52">
        <f t="shared" si="2"/>
        <v>874362186</v>
      </c>
    </row>
    <row r="190" spans="1:4" s="2" customFormat="1">
      <c r="A190" s="67" t="s">
        <v>175</v>
      </c>
      <c r="B190" s="68">
        <v>29245109947.138</v>
      </c>
      <c r="C190" s="68">
        <v>205847872</v>
      </c>
      <c r="D190" s="68">
        <f t="shared" si="2"/>
        <v>-29039262075.138</v>
      </c>
    </row>
    <row r="191" spans="1:4" s="2" customFormat="1">
      <c r="A191" s="51" t="s">
        <v>179</v>
      </c>
      <c r="B191" s="52">
        <v>24119479</v>
      </c>
      <c r="C191" s="52">
        <v>0</v>
      </c>
      <c r="D191" s="52">
        <f t="shared" si="2"/>
        <v>-24119479</v>
      </c>
    </row>
    <row r="192" spans="1:4" s="2" customFormat="1">
      <c r="A192" s="67" t="s">
        <v>177</v>
      </c>
      <c r="B192" s="68">
        <v>120822</v>
      </c>
      <c r="C192" s="68">
        <v>0</v>
      </c>
      <c r="D192" s="68">
        <f t="shared" si="2"/>
        <v>-120822</v>
      </c>
    </row>
    <row r="193" spans="1:4" s="2" customFormat="1">
      <c r="A193" s="51" t="s">
        <v>183</v>
      </c>
      <c r="B193" s="52">
        <v>0</v>
      </c>
      <c r="C193" s="52">
        <v>0</v>
      </c>
      <c r="D193" s="52">
        <f t="shared" si="2"/>
        <v>0</v>
      </c>
    </row>
    <row r="194" spans="1:4" s="2" customFormat="1">
      <c r="A194" s="67" t="s">
        <v>173</v>
      </c>
      <c r="B194" s="68">
        <v>40000</v>
      </c>
      <c r="C194" s="68">
        <v>9707600</v>
      </c>
      <c r="D194" s="68">
        <f t="shared" si="2"/>
        <v>9667600</v>
      </c>
    </row>
    <row r="195" spans="1:4" s="2" customFormat="1">
      <c r="A195" s="69" t="s">
        <v>120</v>
      </c>
      <c r="B195" s="71">
        <v>53182078</v>
      </c>
      <c r="C195" s="71">
        <v>1480000</v>
      </c>
      <c r="D195" s="71">
        <f t="shared" si="2"/>
        <v>-51702078</v>
      </c>
    </row>
    <row r="196" spans="1:4" s="2" customFormat="1">
      <c r="A196" s="67" t="s">
        <v>174</v>
      </c>
      <c r="B196" s="68">
        <v>12468148603</v>
      </c>
      <c r="C196" s="68">
        <v>2705940</v>
      </c>
      <c r="D196" s="68">
        <f t="shared" si="2"/>
        <v>-12465442663</v>
      </c>
    </row>
    <row r="197" spans="1:4" s="2" customFormat="1">
      <c r="A197" s="69" t="s">
        <v>43</v>
      </c>
      <c r="B197" s="71">
        <v>12667410790.823</v>
      </c>
      <c r="C197" s="71">
        <v>6230631826</v>
      </c>
      <c r="D197" s="71">
        <f t="shared" ref="D197:D228" si="3">C197-B197</f>
        <v>-6436778964.823</v>
      </c>
    </row>
    <row r="198" spans="1:4" s="2" customFormat="1">
      <c r="A198" s="67" t="s">
        <v>184</v>
      </c>
      <c r="B198" s="68">
        <v>1819888</v>
      </c>
      <c r="C198" s="68">
        <v>0</v>
      </c>
      <c r="D198" s="68">
        <f t="shared" si="3"/>
        <v>-1819888</v>
      </c>
    </row>
    <row r="199" spans="1:4" s="2" customFormat="1">
      <c r="A199" s="69" t="s">
        <v>178</v>
      </c>
      <c r="B199" s="71">
        <v>234011</v>
      </c>
      <c r="C199" s="71">
        <v>0</v>
      </c>
      <c r="D199" s="71">
        <f t="shared" si="3"/>
        <v>-234011</v>
      </c>
    </row>
    <row r="200" spans="1:4" s="2" customFormat="1">
      <c r="A200" s="67" t="s">
        <v>188</v>
      </c>
      <c r="B200" s="68">
        <v>115609512</v>
      </c>
      <c r="C200" s="68">
        <v>5597347</v>
      </c>
      <c r="D200" s="68">
        <f t="shared" si="3"/>
        <v>-110012165</v>
      </c>
    </row>
    <row r="201" spans="1:4" s="2" customFormat="1">
      <c r="A201" s="51" t="s">
        <v>187</v>
      </c>
      <c r="B201" s="52">
        <v>61464237</v>
      </c>
      <c r="C201" s="52">
        <v>0</v>
      </c>
      <c r="D201" s="52">
        <f t="shared" si="3"/>
        <v>-61464237</v>
      </c>
    </row>
    <row r="202" spans="1:4" s="2" customFormat="1">
      <c r="A202" s="67" t="s">
        <v>201</v>
      </c>
      <c r="B202" s="68">
        <v>679681618</v>
      </c>
      <c r="C202" s="68">
        <v>1688091285</v>
      </c>
      <c r="D202" s="68">
        <f t="shared" si="3"/>
        <v>1008409667</v>
      </c>
    </row>
    <row r="203" spans="1:4" s="2" customFormat="1">
      <c r="A203" s="69" t="s">
        <v>202</v>
      </c>
      <c r="B203" s="71">
        <v>11242106</v>
      </c>
      <c r="C203" s="71">
        <v>31159806</v>
      </c>
      <c r="D203" s="71">
        <f t="shared" si="3"/>
        <v>19917700</v>
      </c>
    </row>
    <row r="204" spans="1:4" s="2" customFormat="1">
      <c r="A204" s="67" t="s">
        <v>190</v>
      </c>
      <c r="B204" s="68">
        <v>3300000</v>
      </c>
      <c r="C204" s="68">
        <v>12668165096</v>
      </c>
      <c r="D204" s="68">
        <f t="shared" si="3"/>
        <v>12664865096</v>
      </c>
    </row>
    <row r="205" spans="1:4" s="2" customFormat="1">
      <c r="A205" s="51" t="s">
        <v>51</v>
      </c>
      <c r="B205" s="52">
        <v>2433250</v>
      </c>
      <c r="C205" s="52">
        <v>2000000</v>
      </c>
      <c r="D205" s="52">
        <f t="shared" si="3"/>
        <v>-433250</v>
      </c>
    </row>
    <row r="206" spans="1:4" s="2" customFormat="1">
      <c r="A206" s="67" t="s">
        <v>55</v>
      </c>
      <c r="B206" s="68">
        <v>3634799985.0689998</v>
      </c>
      <c r="C206" s="68">
        <v>0</v>
      </c>
      <c r="D206" s="68">
        <f t="shared" si="3"/>
        <v>-3634799985.0689998</v>
      </c>
    </row>
    <row r="207" spans="1:4" s="2" customFormat="1">
      <c r="A207" s="51" t="s">
        <v>191</v>
      </c>
      <c r="B207" s="52">
        <v>0</v>
      </c>
      <c r="C207" s="52">
        <v>0</v>
      </c>
      <c r="D207" s="52">
        <f t="shared" si="3"/>
        <v>0</v>
      </c>
    </row>
    <row r="208" spans="1:4" s="2" customFormat="1">
      <c r="A208" s="67" t="s">
        <v>193</v>
      </c>
      <c r="B208" s="68">
        <v>223740257361.54199</v>
      </c>
      <c r="C208" s="68">
        <v>2312429195</v>
      </c>
      <c r="D208" s="68">
        <f t="shared" si="3"/>
        <v>-221427828166.54199</v>
      </c>
    </row>
    <row r="209" spans="1:4" s="2" customFormat="1">
      <c r="A209" s="69" t="s">
        <v>192</v>
      </c>
      <c r="B209" s="71">
        <v>131408754473.13</v>
      </c>
      <c r="C209" s="71">
        <v>9480270098</v>
      </c>
      <c r="D209" s="71">
        <f t="shared" si="3"/>
        <v>-121928484375.13</v>
      </c>
    </row>
    <row r="210" spans="1:4" s="2" customFormat="1">
      <c r="A210" s="67" t="s">
        <v>194</v>
      </c>
      <c r="B210" s="68">
        <v>1802875</v>
      </c>
      <c r="C210" s="68">
        <v>0</v>
      </c>
      <c r="D210" s="68">
        <f t="shared" si="3"/>
        <v>-1802875</v>
      </c>
    </row>
    <row r="211" spans="1:4" s="2" customFormat="1">
      <c r="A211" s="51" t="s">
        <v>197</v>
      </c>
      <c r="B211" s="52">
        <v>0</v>
      </c>
      <c r="C211" s="52">
        <v>0</v>
      </c>
      <c r="D211" s="52">
        <f t="shared" si="3"/>
        <v>0</v>
      </c>
    </row>
    <row r="212" spans="1:4" s="2" customFormat="1">
      <c r="A212" s="67" t="s">
        <v>199</v>
      </c>
      <c r="B212" s="68">
        <v>0</v>
      </c>
      <c r="C212" s="68">
        <v>0</v>
      </c>
      <c r="D212" s="68">
        <f t="shared" si="3"/>
        <v>0</v>
      </c>
    </row>
    <row r="213" spans="1:4" s="2" customFormat="1">
      <c r="A213" s="51" t="s">
        <v>196</v>
      </c>
      <c r="B213" s="73">
        <v>5640539390</v>
      </c>
      <c r="C213" s="73">
        <v>378405514</v>
      </c>
      <c r="D213" s="73">
        <f t="shared" si="3"/>
        <v>-5262133876</v>
      </c>
    </row>
    <row r="214" spans="1:4" s="2" customFormat="1">
      <c r="A214" s="67" t="s">
        <v>195</v>
      </c>
      <c r="B214" s="68">
        <v>425384</v>
      </c>
      <c r="C214" s="68">
        <v>0</v>
      </c>
      <c r="D214" s="68">
        <f t="shared" si="3"/>
        <v>-425384</v>
      </c>
    </row>
    <row r="215" spans="1:4" s="2" customFormat="1">
      <c r="A215" s="69" t="s">
        <v>189</v>
      </c>
      <c r="B215" s="71">
        <v>75938289</v>
      </c>
      <c r="C215" s="71">
        <v>0</v>
      </c>
      <c r="D215" s="71">
        <f t="shared" si="3"/>
        <v>-75938289</v>
      </c>
    </row>
    <row r="216" spans="1:4">
      <c r="A216" s="67" t="s">
        <v>198</v>
      </c>
      <c r="B216" s="68">
        <v>22399551362.192001</v>
      </c>
      <c r="C216" s="68">
        <v>19110414389</v>
      </c>
      <c r="D216" s="68">
        <f t="shared" si="3"/>
        <v>-3289136973.1920013</v>
      </c>
    </row>
    <row r="217" spans="1:4">
      <c r="A217" s="51" t="s">
        <v>200</v>
      </c>
      <c r="B217" s="56">
        <v>267784</v>
      </c>
      <c r="C217" s="56">
        <v>0</v>
      </c>
      <c r="D217" s="56">
        <f t="shared" si="3"/>
        <v>-267784</v>
      </c>
    </row>
    <row r="218" spans="1:4">
      <c r="A218" s="51" t="s">
        <v>203</v>
      </c>
      <c r="B218" s="61">
        <v>6604293190.3950005</v>
      </c>
      <c r="C218" s="61">
        <v>28669848</v>
      </c>
      <c r="D218" s="61">
        <f t="shared" si="3"/>
        <v>-6575623342.3950005</v>
      </c>
    </row>
    <row r="219" spans="1:4">
      <c r="A219" s="67" t="s">
        <v>207</v>
      </c>
      <c r="B219" s="68">
        <v>3966242744.0019999</v>
      </c>
      <c r="C219" s="68">
        <v>0</v>
      </c>
      <c r="D219" s="68">
        <f t="shared" si="3"/>
        <v>-3966242744.0019999</v>
      </c>
    </row>
    <row r="220" spans="1:4">
      <c r="A220" s="60" t="s">
        <v>213</v>
      </c>
      <c r="B220" s="61">
        <v>0</v>
      </c>
      <c r="C220" s="61">
        <v>0</v>
      </c>
      <c r="D220" s="61">
        <f t="shared" si="3"/>
        <v>0</v>
      </c>
    </row>
    <row r="221" spans="1:4">
      <c r="A221" s="67" t="s">
        <v>209</v>
      </c>
      <c r="B221" s="68">
        <v>0</v>
      </c>
      <c r="C221" s="68">
        <v>0</v>
      </c>
      <c r="D221" s="68">
        <f t="shared" si="3"/>
        <v>0</v>
      </c>
    </row>
    <row r="222" spans="1:4">
      <c r="A222" s="69" t="s">
        <v>210</v>
      </c>
      <c r="B222" s="72">
        <v>1568369832</v>
      </c>
      <c r="C222" s="72">
        <v>0</v>
      </c>
      <c r="D222" s="72">
        <f t="shared" si="3"/>
        <v>-1568369832</v>
      </c>
    </row>
    <row r="223" spans="1:4">
      <c r="A223" s="67" t="s">
        <v>212</v>
      </c>
      <c r="B223" s="68">
        <v>12567698101.532</v>
      </c>
      <c r="C223" s="68">
        <v>19518574019</v>
      </c>
      <c r="D223" s="68">
        <f t="shared" si="3"/>
        <v>6950875917.4680004</v>
      </c>
    </row>
    <row r="224" spans="1:4">
      <c r="A224" s="69" t="s">
        <v>214</v>
      </c>
      <c r="B224" s="72">
        <v>0</v>
      </c>
      <c r="C224" s="72">
        <v>0</v>
      </c>
      <c r="D224" s="72">
        <f t="shared" si="3"/>
        <v>0</v>
      </c>
    </row>
    <row r="225" spans="1:4">
      <c r="A225" s="67" t="s">
        <v>216</v>
      </c>
      <c r="B225" s="68">
        <v>0</v>
      </c>
      <c r="C225" s="68">
        <v>0</v>
      </c>
      <c r="D225" s="68">
        <f t="shared" si="3"/>
        <v>0</v>
      </c>
    </row>
    <row r="226" spans="1:4">
      <c r="A226" s="60" t="s">
        <v>219</v>
      </c>
      <c r="B226" s="61">
        <v>0</v>
      </c>
      <c r="C226" s="61">
        <v>1516000</v>
      </c>
      <c r="D226" s="61">
        <f t="shared" si="3"/>
        <v>1516000</v>
      </c>
    </row>
    <row r="227" spans="1:4">
      <c r="A227" s="67" t="s">
        <v>220</v>
      </c>
      <c r="B227" s="68">
        <v>3710000</v>
      </c>
      <c r="C227" s="68">
        <v>0</v>
      </c>
      <c r="D227" s="68">
        <f t="shared" si="3"/>
        <v>-3710000</v>
      </c>
    </row>
    <row r="228" spans="1:4">
      <c r="A228" s="57" t="s">
        <v>271</v>
      </c>
      <c r="B228" s="58">
        <f>SUM(B5:B227)</f>
        <v>1849473766294.0857</v>
      </c>
      <c r="C228" s="58">
        <f>SUM(C5:C227)</f>
        <v>473717475763</v>
      </c>
      <c r="D228" s="58">
        <f t="shared" si="3"/>
        <v>-1375756290531.0857</v>
      </c>
    </row>
    <row r="229" spans="1:4">
      <c r="A229" s="28" t="s">
        <v>257</v>
      </c>
    </row>
  </sheetData>
  <pageMargins left="0.70866141732283472" right="0.70866141732283472" top="0.74803149606299213" bottom="0.74803149606299213" header="0.31496062992125984" footer="0.31496062992125984"/>
  <pageSetup firstPageNumber="233" orientation="portrait" useFirstPageNumber="1" r:id="rId1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25"/>
  <sheetViews>
    <sheetView view="pageLayout" workbookViewId="0">
      <selection activeCell="E4" sqref="E4:E24"/>
    </sheetView>
  </sheetViews>
  <sheetFormatPr baseColWidth="10" defaultRowHeight="15"/>
  <cols>
    <col min="1" max="1" width="15.42578125" style="2" bestFit="1" customWidth="1"/>
    <col min="2" max="2" width="11.42578125" style="2"/>
    <col min="3" max="5" width="16.85546875" style="2" bestFit="1" customWidth="1"/>
    <col min="6" max="16384" width="11.42578125" style="2"/>
  </cols>
  <sheetData>
    <row r="1" spans="1:5">
      <c r="A1" s="9" t="s">
        <v>282</v>
      </c>
    </row>
    <row r="3" spans="1:5" ht="18.75" customHeight="1">
      <c r="A3" s="45" t="s">
        <v>238</v>
      </c>
      <c r="B3" s="34"/>
      <c r="C3" s="48">
        <v>2012</v>
      </c>
      <c r="D3" s="48">
        <v>2013</v>
      </c>
      <c r="E3" s="48">
        <v>2014</v>
      </c>
    </row>
    <row r="4" spans="1:5">
      <c r="A4" s="89" t="s">
        <v>228</v>
      </c>
      <c r="B4" s="26" t="s">
        <v>229</v>
      </c>
      <c r="C4" s="14">
        <v>1872824288</v>
      </c>
      <c r="D4" s="14">
        <v>3245443403</v>
      </c>
      <c r="E4" s="14">
        <v>2658110382</v>
      </c>
    </row>
    <row r="5" spans="1:5">
      <c r="A5" s="87"/>
      <c r="B5" s="26" t="s">
        <v>230</v>
      </c>
      <c r="C5" s="14">
        <v>101216424</v>
      </c>
      <c r="D5" s="14">
        <v>374261596</v>
      </c>
      <c r="E5" s="14">
        <v>2597189001.0970001</v>
      </c>
    </row>
    <row r="6" spans="1:5">
      <c r="A6" s="87"/>
      <c r="B6" s="76" t="s">
        <v>231</v>
      </c>
      <c r="C6" s="16">
        <f>C4-C5</f>
        <v>1771607864</v>
      </c>
      <c r="D6" s="16">
        <f>D4-D5</f>
        <v>2871181807</v>
      </c>
      <c r="E6" s="16">
        <v>60921380.902999878</v>
      </c>
    </row>
    <row r="7" spans="1:5">
      <c r="A7" s="90" t="s">
        <v>237</v>
      </c>
      <c r="B7" s="78" t="s">
        <v>229</v>
      </c>
      <c r="C7" s="15">
        <v>15250156257</v>
      </c>
      <c r="D7" s="15">
        <v>6537530173</v>
      </c>
      <c r="E7" s="15">
        <v>9098463216</v>
      </c>
    </row>
    <row r="8" spans="1:5">
      <c r="A8" s="90"/>
      <c r="B8" s="78" t="s">
        <v>230</v>
      </c>
      <c r="C8" s="15">
        <v>50772356355.816002</v>
      </c>
      <c r="D8" s="15">
        <v>24981441942.438999</v>
      </c>
      <c r="E8" s="15">
        <v>19208184325.991001</v>
      </c>
    </row>
    <row r="9" spans="1:5">
      <c r="A9" s="90"/>
      <c r="B9" s="79" t="s">
        <v>231</v>
      </c>
      <c r="C9" s="80">
        <f t="shared" ref="C9:D9" si="0">C7-C8</f>
        <v>-35522200098.816002</v>
      </c>
      <c r="D9" s="80">
        <f t="shared" si="0"/>
        <v>-18443911769.438999</v>
      </c>
      <c r="E9" s="80">
        <v>-10109721109.991001</v>
      </c>
    </row>
    <row r="10" spans="1:5">
      <c r="A10" s="87" t="s">
        <v>232</v>
      </c>
      <c r="B10" s="26" t="s">
        <v>229</v>
      </c>
      <c r="C10" s="14">
        <v>0</v>
      </c>
      <c r="D10" s="14">
        <v>0</v>
      </c>
      <c r="E10" s="14">
        <v>0</v>
      </c>
    </row>
    <row r="11" spans="1:5">
      <c r="A11" s="87"/>
      <c r="B11" s="26" t="s">
        <v>230</v>
      </c>
      <c r="C11" s="14">
        <v>4034073</v>
      </c>
      <c r="D11" s="14">
        <v>884638120</v>
      </c>
      <c r="E11" s="14">
        <v>257714650</v>
      </c>
    </row>
    <row r="12" spans="1:5">
      <c r="A12" s="87"/>
      <c r="B12" s="76" t="s">
        <v>231</v>
      </c>
      <c r="C12" s="16">
        <f t="shared" ref="C12:D12" si="1">+C10-C11</f>
        <v>-4034073</v>
      </c>
      <c r="D12" s="16">
        <f t="shared" si="1"/>
        <v>-884638120</v>
      </c>
      <c r="E12" s="16">
        <v>-257714650</v>
      </c>
    </row>
    <row r="13" spans="1:5">
      <c r="A13" s="90" t="s">
        <v>233</v>
      </c>
      <c r="B13" s="78" t="s">
        <v>229</v>
      </c>
      <c r="C13" s="15">
        <v>371324790</v>
      </c>
      <c r="D13" s="15">
        <v>556081027</v>
      </c>
      <c r="E13" s="15">
        <v>853605582</v>
      </c>
    </row>
    <row r="14" spans="1:5">
      <c r="A14" s="90"/>
      <c r="B14" s="78" t="s">
        <v>230</v>
      </c>
      <c r="C14" s="15">
        <v>120355528</v>
      </c>
      <c r="D14" s="15">
        <v>191965705</v>
      </c>
      <c r="E14" s="15">
        <v>342145717</v>
      </c>
    </row>
    <row r="15" spans="1:5">
      <c r="A15" s="90"/>
      <c r="B15" s="79" t="s">
        <v>231</v>
      </c>
      <c r="C15" s="80">
        <f t="shared" ref="C15:D15" si="2">C13-C14</f>
        <v>250969262</v>
      </c>
      <c r="D15" s="80">
        <f t="shared" si="2"/>
        <v>364115322</v>
      </c>
      <c r="E15" s="80">
        <v>511459865</v>
      </c>
    </row>
    <row r="16" spans="1:5">
      <c r="A16" s="87" t="s">
        <v>234</v>
      </c>
      <c r="B16" s="26" t="s">
        <v>229</v>
      </c>
      <c r="C16" s="14">
        <v>12227963175</v>
      </c>
      <c r="D16" s="14">
        <v>15549018059</v>
      </c>
      <c r="E16" s="14">
        <v>28120353932</v>
      </c>
    </row>
    <row r="17" spans="1:5">
      <c r="A17" s="87"/>
      <c r="B17" s="26" t="s">
        <v>230</v>
      </c>
      <c r="C17" s="14">
        <v>200657639</v>
      </c>
      <c r="D17" s="14">
        <v>1623717078</v>
      </c>
      <c r="E17" s="14">
        <v>1214923802.6760001</v>
      </c>
    </row>
    <row r="18" spans="1:5">
      <c r="A18" s="87"/>
      <c r="B18" s="76" t="s">
        <v>231</v>
      </c>
      <c r="C18" s="16">
        <f t="shared" ref="C18:D18" si="3">C16-C17</f>
        <v>12027305536</v>
      </c>
      <c r="D18" s="16">
        <f t="shared" si="3"/>
        <v>13925300981</v>
      </c>
      <c r="E18" s="16">
        <v>26905430129.324001</v>
      </c>
    </row>
    <row r="19" spans="1:5">
      <c r="A19" s="90" t="s">
        <v>235</v>
      </c>
      <c r="B19" s="78" t="s">
        <v>229</v>
      </c>
      <c r="C19" s="15">
        <v>811216741</v>
      </c>
      <c r="D19" s="15">
        <v>590502192</v>
      </c>
      <c r="E19" s="15">
        <v>192952590</v>
      </c>
    </row>
    <row r="20" spans="1:5">
      <c r="A20" s="90"/>
      <c r="B20" s="78" t="s">
        <v>230</v>
      </c>
      <c r="C20" s="15">
        <v>7820788363</v>
      </c>
      <c r="D20" s="15">
        <v>6608386353</v>
      </c>
      <c r="E20" s="15">
        <v>7819305390.9680004</v>
      </c>
    </row>
    <row r="21" spans="1:5">
      <c r="A21" s="90"/>
      <c r="B21" s="79" t="s">
        <v>231</v>
      </c>
      <c r="C21" s="80">
        <f t="shared" ref="C21:D21" si="4">C19-C20</f>
        <v>-7009571622</v>
      </c>
      <c r="D21" s="80">
        <f t="shared" si="4"/>
        <v>-6017884161</v>
      </c>
      <c r="E21" s="80">
        <v>-7626352800.9680004</v>
      </c>
    </row>
    <row r="22" spans="1:5">
      <c r="A22" s="87" t="s">
        <v>236</v>
      </c>
      <c r="B22" s="26" t="s">
        <v>229</v>
      </c>
      <c r="C22" s="14">
        <v>4199227864</v>
      </c>
      <c r="D22" s="14">
        <v>8858250232</v>
      </c>
      <c r="E22" s="14">
        <v>9480270098</v>
      </c>
    </row>
    <row r="23" spans="1:5">
      <c r="A23" s="87"/>
      <c r="B23" s="26" t="s">
        <v>230</v>
      </c>
      <c r="C23" s="14">
        <v>55415620558.751999</v>
      </c>
      <c r="D23" s="14">
        <v>82197865522.451996</v>
      </c>
      <c r="E23" s="14">
        <v>131408754473.13</v>
      </c>
    </row>
    <row r="24" spans="1:5">
      <c r="A24" s="88"/>
      <c r="B24" s="76" t="s">
        <v>231</v>
      </c>
      <c r="C24" s="16">
        <f t="shared" ref="C24:D24" si="5">+C22-C23</f>
        <v>-51216392694.751999</v>
      </c>
      <c r="D24" s="16">
        <f t="shared" si="5"/>
        <v>-73339615290.451996</v>
      </c>
      <c r="E24" s="16">
        <v>-121928484375.13</v>
      </c>
    </row>
    <row r="25" spans="1:5">
      <c r="A25" s="28" t="s">
        <v>257</v>
      </c>
    </row>
  </sheetData>
  <mergeCells count="7">
    <mergeCell ref="A22:A24"/>
    <mergeCell ref="A4:A6"/>
    <mergeCell ref="A7:A9"/>
    <mergeCell ref="A10:A12"/>
    <mergeCell ref="A13:A15"/>
    <mergeCell ref="A16:A18"/>
    <mergeCell ref="A19:A21"/>
  </mergeCells>
  <pageMargins left="0.70866141732283472" right="0.70866141732283472" top="0.74803149606299213" bottom="0.74803149606299213" header="0.31496062992125984" footer="0.31496062992125984"/>
  <pageSetup paperSize="9" firstPageNumber="219" orientation="portrait" useFirstPageNumber="1" r:id="rId1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extérieurs&amp;R&amp;"Arial,Gras"&amp;8 238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46"/>
  <sheetViews>
    <sheetView view="pageLayout" workbookViewId="0">
      <selection activeCell="E4" sqref="E4:E45"/>
    </sheetView>
  </sheetViews>
  <sheetFormatPr baseColWidth="10" defaultRowHeight="15"/>
  <cols>
    <col min="1" max="1" width="15.42578125" style="2" bestFit="1" customWidth="1"/>
    <col min="2" max="2" width="11.42578125" style="2"/>
    <col min="3" max="5" width="16.85546875" style="2" bestFit="1" customWidth="1"/>
    <col min="6" max="16384" width="11.42578125" style="2"/>
  </cols>
  <sheetData>
    <row r="1" spans="1:5">
      <c r="A1" s="9" t="s">
        <v>283</v>
      </c>
    </row>
    <row r="3" spans="1:5" ht="18.75" customHeight="1">
      <c r="A3" s="45" t="s">
        <v>239</v>
      </c>
      <c r="B3" s="34"/>
      <c r="C3" s="48">
        <v>2012</v>
      </c>
      <c r="D3" s="48">
        <v>2013</v>
      </c>
      <c r="E3" s="48">
        <v>2014</v>
      </c>
    </row>
    <row r="4" spans="1:5">
      <c r="A4" s="89" t="s">
        <v>228</v>
      </c>
      <c r="B4" s="26" t="s">
        <v>229</v>
      </c>
      <c r="C4" s="14">
        <v>1872824288</v>
      </c>
      <c r="D4" s="14">
        <v>3245443403</v>
      </c>
      <c r="E4" s="14">
        <v>2658110382</v>
      </c>
    </row>
    <row r="5" spans="1:5">
      <c r="A5" s="87"/>
      <c r="B5" s="26" t="s">
        <v>230</v>
      </c>
      <c r="C5" s="14">
        <v>101216424</v>
      </c>
      <c r="D5" s="14">
        <v>374261596</v>
      </c>
      <c r="E5" s="14">
        <v>2597189001.0970001</v>
      </c>
    </row>
    <row r="6" spans="1:5">
      <c r="A6" s="87"/>
      <c r="B6" s="76" t="s">
        <v>231</v>
      </c>
      <c r="C6" s="16">
        <v>1771607864</v>
      </c>
      <c r="D6" s="16">
        <v>2871181807</v>
      </c>
      <c r="E6" s="16">
        <v>60921380.902999878</v>
      </c>
    </row>
    <row r="7" spans="1:5">
      <c r="A7" s="90" t="s">
        <v>240</v>
      </c>
      <c r="B7" s="78" t="s">
        <v>229</v>
      </c>
      <c r="C7" s="15">
        <v>0</v>
      </c>
      <c r="D7" s="15">
        <v>0</v>
      </c>
      <c r="E7" s="15">
        <v>0</v>
      </c>
    </row>
    <row r="8" spans="1:5">
      <c r="A8" s="90"/>
      <c r="B8" s="78" t="s">
        <v>230</v>
      </c>
      <c r="C8" s="15">
        <v>0</v>
      </c>
      <c r="D8" s="15">
        <v>0</v>
      </c>
      <c r="E8" s="15">
        <v>4219947</v>
      </c>
    </row>
    <row r="9" spans="1:5">
      <c r="A9" s="90"/>
      <c r="B9" s="79" t="s">
        <v>231</v>
      </c>
      <c r="C9" s="80">
        <f t="shared" ref="C9:D9" si="0">+C7-C8</f>
        <v>0</v>
      </c>
      <c r="D9" s="80">
        <f t="shared" si="0"/>
        <v>0</v>
      </c>
      <c r="E9" s="80">
        <v>-4219947</v>
      </c>
    </row>
    <row r="10" spans="1:5">
      <c r="A10" s="87" t="s">
        <v>237</v>
      </c>
      <c r="B10" s="26" t="s">
        <v>229</v>
      </c>
      <c r="C10" s="14">
        <v>15250156257</v>
      </c>
      <c r="D10" s="14">
        <v>6537530173</v>
      </c>
      <c r="E10" s="14">
        <v>9098463216</v>
      </c>
    </row>
    <row r="11" spans="1:5">
      <c r="A11" s="87"/>
      <c r="B11" s="26" t="s">
        <v>230</v>
      </c>
      <c r="C11" s="14">
        <v>50772356355.816002</v>
      </c>
      <c r="D11" s="14">
        <v>24981441942.438999</v>
      </c>
      <c r="E11" s="14">
        <v>19208184325.991001</v>
      </c>
    </row>
    <row r="12" spans="1:5">
      <c r="A12" s="87"/>
      <c r="B12" s="76" t="s">
        <v>231</v>
      </c>
      <c r="C12" s="16">
        <v>-35522200098.816002</v>
      </c>
      <c r="D12" s="16">
        <v>-18443911769.438999</v>
      </c>
      <c r="E12" s="16">
        <v>-10109721109.991001</v>
      </c>
    </row>
    <row r="13" spans="1:5">
      <c r="A13" s="90" t="s">
        <v>241</v>
      </c>
      <c r="B13" s="78" t="s">
        <v>229</v>
      </c>
      <c r="C13" s="15">
        <v>0</v>
      </c>
      <c r="D13" s="15">
        <v>8000000</v>
      </c>
      <c r="E13" s="15">
        <v>2962481</v>
      </c>
    </row>
    <row r="14" spans="1:5">
      <c r="A14" s="90"/>
      <c r="B14" s="78" t="s">
        <v>230</v>
      </c>
      <c r="C14" s="15">
        <v>31935816</v>
      </c>
      <c r="D14" s="15">
        <v>57089578</v>
      </c>
      <c r="E14" s="15">
        <v>21166482</v>
      </c>
    </row>
    <row r="15" spans="1:5">
      <c r="A15" s="90"/>
      <c r="B15" s="79" t="s">
        <v>231</v>
      </c>
      <c r="C15" s="80">
        <f t="shared" ref="C15:D15" si="1">+C13-C14</f>
        <v>-31935816</v>
      </c>
      <c r="D15" s="80">
        <f t="shared" si="1"/>
        <v>-49089578</v>
      </c>
      <c r="E15" s="80">
        <v>-18204001</v>
      </c>
    </row>
    <row r="16" spans="1:5">
      <c r="A16" s="87" t="s">
        <v>242</v>
      </c>
      <c r="B16" s="26" t="s">
        <v>229</v>
      </c>
      <c r="C16" s="31">
        <v>11702765800</v>
      </c>
      <c r="D16" s="31">
        <v>8270552999</v>
      </c>
      <c r="E16" s="31">
        <v>18283868638</v>
      </c>
    </row>
    <row r="17" spans="1:5">
      <c r="A17" s="87"/>
      <c r="B17" s="26" t="s">
        <v>230</v>
      </c>
      <c r="C17" s="31">
        <v>7447905058</v>
      </c>
      <c r="D17" s="31">
        <v>13422798411.827</v>
      </c>
      <c r="E17" s="31">
        <v>14941722777.054001</v>
      </c>
    </row>
    <row r="18" spans="1:5">
      <c r="A18" s="87"/>
      <c r="B18" s="76" t="s">
        <v>231</v>
      </c>
      <c r="C18" s="16">
        <f t="shared" ref="C18:D18" si="2">C16-C17</f>
        <v>4254860742</v>
      </c>
      <c r="D18" s="16">
        <f t="shared" si="2"/>
        <v>-5152245412.8269997</v>
      </c>
      <c r="E18" s="16">
        <v>3342145860.9459991</v>
      </c>
    </row>
    <row r="19" spans="1:5">
      <c r="A19" s="90" t="s">
        <v>243</v>
      </c>
      <c r="B19" s="78" t="s">
        <v>229</v>
      </c>
      <c r="C19" s="15">
        <v>131494342</v>
      </c>
      <c r="D19" s="15">
        <v>60038980</v>
      </c>
      <c r="E19" s="15">
        <v>1145507147</v>
      </c>
    </row>
    <row r="20" spans="1:5">
      <c r="A20" s="90"/>
      <c r="B20" s="78" t="s">
        <v>230</v>
      </c>
      <c r="C20" s="15">
        <v>620953523</v>
      </c>
      <c r="D20" s="15">
        <v>2200185697</v>
      </c>
      <c r="E20" s="15">
        <v>325684957</v>
      </c>
    </row>
    <row r="21" spans="1:5">
      <c r="A21" s="90"/>
      <c r="B21" s="79" t="s">
        <v>231</v>
      </c>
      <c r="C21" s="80">
        <f t="shared" ref="C21:D21" si="3">C19-C20</f>
        <v>-489459181</v>
      </c>
      <c r="D21" s="80">
        <f t="shared" si="3"/>
        <v>-2140146717</v>
      </c>
      <c r="E21" s="80">
        <v>819822190</v>
      </c>
    </row>
    <row r="22" spans="1:5">
      <c r="A22" s="87" t="s">
        <v>232</v>
      </c>
      <c r="B22" s="26" t="s">
        <v>229</v>
      </c>
      <c r="C22" s="22">
        <v>0</v>
      </c>
      <c r="D22" s="22">
        <v>0</v>
      </c>
      <c r="E22" s="22">
        <v>0</v>
      </c>
    </row>
    <row r="23" spans="1:5">
      <c r="A23" s="87"/>
      <c r="B23" s="26" t="s">
        <v>230</v>
      </c>
      <c r="C23" s="14">
        <v>4034073</v>
      </c>
      <c r="D23" s="14">
        <v>884638120</v>
      </c>
      <c r="E23" s="14">
        <v>257714650</v>
      </c>
    </row>
    <row r="24" spans="1:5">
      <c r="A24" s="87"/>
      <c r="B24" s="76" t="s">
        <v>231</v>
      </c>
      <c r="C24" s="77">
        <v>-4034073</v>
      </c>
      <c r="D24" s="77">
        <v>-884638120</v>
      </c>
      <c r="E24" s="77">
        <v>-257714650</v>
      </c>
    </row>
    <row r="25" spans="1:5">
      <c r="A25" s="90" t="s">
        <v>244</v>
      </c>
      <c r="B25" s="78" t="s">
        <v>229</v>
      </c>
      <c r="C25" s="15">
        <v>204501998</v>
      </c>
      <c r="D25" s="15">
        <v>199047496</v>
      </c>
      <c r="E25" s="15">
        <v>1017349711</v>
      </c>
    </row>
    <row r="26" spans="1:5">
      <c r="A26" s="90"/>
      <c r="B26" s="78" t="s">
        <v>230</v>
      </c>
      <c r="C26" s="15">
        <v>480162</v>
      </c>
      <c r="D26" s="15">
        <v>1774768028.099</v>
      </c>
      <c r="E26" s="15">
        <v>145000</v>
      </c>
    </row>
    <row r="27" spans="1:5">
      <c r="A27" s="90"/>
      <c r="B27" s="79" t="s">
        <v>231</v>
      </c>
      <c r="C27" s="80">
        <f t="shared" ref="C27:D27" si="4">C25-C26</f>
        <v>204021836</v>
      </c>
      <c r="D27" s="80">
        <f t="shared" si="4"/>
        <v>-1575720532.099</v>
      </c>
      <c r="E27" s="80">
        <v>1017204711</v>
      </c>
    </row>
    <row r="28" spans="1:5">
      <c r="A28" s="87" t="s">
        <v>233</v>
      </c>
      <c r="B28" s="26" t="s">
        <v>229</v>
      </c>
      <c r="C28" s="22">
        <v>371324790</v>
      </c>
      <c r="D28" s="22">
        <v>556081027</v>
      </c>
      <c r="E28" s="22">
        <v>853605582</v>
      </c>
    </row>
    <row r="29" spans="1:5">
      <c r="A29" s="87"/>
      <c r="B29" s="26" t="s">
        <v>230</v>
      </c>
      <c r="C29" s="14">
        <v>120355528</v>
      </c>
      <c r="D29" s="14">
        <v>191965705</v>
      </c>
      <c r="E29" s="14">
        <v>342145717</v>
      </c>
    </row>
    <row r="30" spans="1:5">
      <c r="A30" s="87"/>
      <c r="B30" s="76" t="s">
        <v>231</v>
      </c>
      <c r="C30" s="16">
        <v>250969262</v>
      </c>
      <c r="D30" s="16">
        <v>364115322</v>
      </c>
      <c r="E30" s="16">
        <v>511459865</v>
      </c>
    </row>
    <row r="31" spans="1:5">
      <c r="A31" s="90" t="s">
        <v>234</v>
      </c>
      <c r="B31" s="78" t="s">
        <v>229</v>
      </c>
      <c r="C31" s="15">
        <v>12227963175</v>
      </c>
      <c r="D31" s="15">
        <v>15549018059</v>
      </c>
      <c r="E31" s="15">
        <v>28120353932</v>
      </c>
    </row>
    <row r="32" spans="1:5">
      <c r="A32" s="90"/>
      <c r="B32" s="78" t="s">
        <v>230</v>
      </c>
      <c r="C32" s="15">
        <v>200657639</v>
      </c>
      <c r="D32" s="15">
        <v>1623717078</v>
      </c>
      <c r="E32" s="15">
        <v>1214923802.6760001</v>
      </c>
    </row>
    <row r="33" spans="1:5">
      <c r="A33" s="90"/>
      <c r="B33" s="79" t="s">
        <v>231</v>
      </c>
      <c r="C33" s="80">
        <v>12027305536</v>
      </c>
      <c r="D33" s="80">
        <v>13925300981</v>
      </c>
      <c r="E33" s="80">
        <v>26905430129.324001</v>
      </c>
    </row>
    <row r="34" spans="1:5">
      <c r="A34" s="87" t="s">
        <v>245</v>
      </c>
      <c r="B34" s="26" t="s">
        <v>229</v>
      </c>
      <c r="C34" s="31">
        <v>21049807325</v>
      </c>
      <c r="D34" s="31">
        <v>34569871368</v>
      </c>
      <c r="E34" s="31">
        <v>23863854397</v>
      </c>
    </row>
    <row r="35" spans="1:5">
      <c r="A35" s="87"/>
      <c r="B35" s="26" t="s">
        <v>230</v>
      </c>
      <c r="C35" s="31">
        <v>51677232419.508003</v>
      </c>
      <c r="D35" s="31">
        <v>35968009576.260002</v>
      </c>
      <c r="E35" s="31">
        <v>37908907101.660004</v>
      </c>
    </row>
    <row r="36" spans="1:5">
      <c r="A36" s="87"/>
      <c r="B36" s="76" t="s">
        <v>231</v>
      </c>
      <c r="C36" s="32">
        <f t="shared" ref="C36:D36" si="5">C34-C35</f>
        <v>-30627425094.508003</v>
      </c>
      <c r="D36" s="32">
        <f t="shared" si="5"/>
        <v>-1398138208.2600021</v>
      </c>
      <c r="E36" s="32">
        <v>-14045052704.660004</v>
      </c>
    </row>
    <row r="37" spans="1:5">
      <c r="A37" s="90" t="s">
        <v>235</v>
      </c>
      <c r="B37" s="78" t="s">
        <v>229</v>
      </c>
      <c r="C37" s="15">
        <v>811216741</v>
      </c>
      <c r="D37" s="15">
        <v>590502192</v>
      </c>
      <c r="E37" s="15">
        <v>192952590</v>
      </c>
    </row>
    <row r="38" spans="1:5">
      <c r="A38" s="90"/>
      <c r="B38" s="78" t="s">
        <v>230</v>
      </c>
      <c r="C38" s="15">
        <v>7820788363</v>
      </c>
      <c r="D38" s="15">
        <v>6608386353</v>
      </c>
      <c r="E38" s="15">
        <v>7819305390.9680004</v>
      </c>
    </row>
    <row r="39" spans="1:5">
      <c r="A39" s="90"/>
      <c r="B39" s="79" t="s">
        <v>231</v>
      </c>
      <c r="C39" s="80">
        <v>-7009571622</v>
      </c>
      <c r="D39" s="80">
        <v>-6017884161</v>
      </c>
      <c r="E39" s="80">
        <v>-7626352800.9680004</v>
      </c>
    </row>
    <row r="40" spans="1:5">
      <c r="A40" s="87" t="s">
        <v>246</v>
      </c>
      <c r="B40" s="26" t="s">
        <v>229</v>
      </c>
      <c r="C40" s="31">
        <v>37513951</v>
      </c>
      <c r="D40" s="31">
        <v>12823290</v>
      </c>
      <c r="E40" s="31">
        <v>893042699</v>
      </c>
    </row>
    <row r="41" spans="1:5">
      <c r="A41" s="87"/>
      <c r="B41" s="26" t="s">
        <v>230</v>
      </c>
      <c r="C41" s="33">
        <v>0</v>
      </c>
      <c r="D41" s="33">
        <v>0</v>
      </c>
      <c r="E41" s="33">
        <v>18680513</v>
      </c>
    </row>
    <row r="42" spans="1:5">
      <c r="A42" s="87"/>
      <c r="B42" s="76" t="s">
        <v>231</v>
      </c>
      <c r="C42" s="32">
        <f t="shared" ref="C42:D42" si="6">+C40-C41</f>
        <v>37513951</v>
      </c>
      <c r="D42" s="32">
        <f t="shared" si="6"/>
        <v>12823290</v>
      </c>
      <c r="E42" s="32">
        <v>874362186</v>
      </c>
    </row>
    <row r="43" spans="1:5">
      <c r="A43" s="90" t="s">
        <v>236</v>
      </c>
      <c r="B43" s="78" t="s">
        <v>229</v>
      </c>
      <c r="C43" s="15">
        <v>4199227864</v>
      </c>
      <c r="D43" s="15">
        <v>8858250232</v>
      </c>
      <c r="E43" s="15">
        <v>9480270098</v>
      </c>
    </row>
    <row r="44" spans="1:5">
      <c r="A44" s="90"/>
      <c r="B44" s="78" t="s">
        <v>230</v>
      </c>
      <c r="C44" s="15">
        <v>55415620558.751999</v>
      </c>
      <c r="D44" s="15">
        <v>82197865522.451996</v>
      </c>
      <c r="E44" s="15">
        <v>131408754473.13</v>
      </c>
    </row>
    <row r="45" spans="1:5">
      <c r="A45" s="90"/>
      <c r="B45" s="79" t="s">
        <v>231</v>
      </c>
      <c r="C45" s="80">
        <v>-51216392694.751999</v>
      </c>
      <c r="D45" s="80">
        <v>-73339615290.451996</v>
      </c>
      <c r="E45" s="80">
        <v>-121928484375.13</v>
      </c>
    </row>
    <row r="46" spans="1:5">
      <c r="A46" s="28" t="s">
        <v>257</v>
      </c>
    </row>
  </sheetData>
  <sortState ref="A5:A46">
    <sortCondition ref="A5"/>
  </sortState>
  <mergeCells count="14">
    <mergeCell ref="A40:A42"/>
    <mergeCell ref="A43:A45"/>
    <mergeCell ref="A22:A24"/>
    <mergeCell ref="A25:A27"/>
    <mergeCell ref="A28:A30"/>
    <mergeCell ref="A31:A33"/>
    <mergeCell ref="A34:A36"/>
    <mergeCell ref="A37:A39"/>
    <mergeCell ref="A19:A21"/>
    <mergeCell ref="A4:A6"/>
    <mergeCell ref="A7:A9"/>
    <mergeCell ref="A10:A12"/>
    <mergeCell ref="A13:A15"/>
    <mergeCell ref="A16:A18"/>
  </mergeCells>
  <hyperlinks>
    <hyperlink ref="A7" r:id="rId1" display="http://www.governo.cv/"/>
    <hyperlink ref="A13" r:id="rId2" display="http://www.gambia.gm/"/>
    <hyperlink ref="A16" r:id="rId3" display="http://www.ghana.gov.gh/"/>
    <hyperlink ref="A19" r:id="rId4" display="http://www.guinee.gov.gn/"/>
    <hyperlink ref="A25" r:id="rId5" display="http://www.emansion.gov.lr/"/>
    <hyperlink ref="A34" r:id="rId6" display="http://nigeria.gov.ng/"/>
    <hyperlink ref="A40" r:id="rId7" display="http://www.statehouse.gov.sl/"/>
  </hyperlinks>
  <pageMargins left="0.70866141732283472" right="0.70866141732283472" top="0.74803149606299213" bottom="0.74803149606299213" header="0.31496062992125984" footer="0.31496062992125984"/>
  <pageSetup paperSize="9" firstPageNumber="220" orientation="portrait" useFirstPageNumber="1" r:id="rId8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extérieurs&amp;R&amp;"Arial,Gras"&amp;8 239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A39"/>
  <sheetViews>
    <sheetView view="pageLayout" zoomScaleNormal="100" workbookViewId="0">
      <selection activeCell="A45" sqref="A45"/>
    </sheetView>
  </sheetViews>
  <sheetFormatPr baseColWidth="10" defaultRowHeight="15"/>
  <cols>
    <col min="1" max="1" width="82.5703125" customWidth="1"/>
    <col min="2" max="2" width="4.85546875" customWidth="1"/>
  </cols>
  <sheetData>
    <row r="3" spans="1:1" ht="20.25">
      <c r="A3" s="36" t="s">
        <v>255</v>
      </c>
    </row>
    <row r="26" spans="1:1" ht="16.5" thickBot="1">
      <c r="A26" s="39" t="s">
        <v>256</v>
      </c>
    </row>
    <row r="27" spans="1:1" ht="28.5" customHeight="1" thickTop="1">
      <c r="A27" s="40" t="s">
        <v>276</v>
      </c>
    </row>
    <row r="28" spans="1:1" ht="20.25" customHeight="1">
      <c r="A28" s="38" t="s">
        <v>277</v>
      </c>
    </row>
    <row r="29" spans="1:1" ht="20.25" customHeight="1">
      <c r="A29" s="38" t="s">
        <v>278</v>
      </c>
    </row>
    <row r="30" spans="1:1" ht="20.25" customHeight="1">
      <c r="A30" s="38" t="s">
        <v>279</v>
      </c>
    </row>
    <row r="31" spans="1:1" ht="20.25" customHeight="1">
      <c r="A31" s="38" t="s">
        <v>280</v>
      </c>
    </row>
    <row r="32" spans="1:1" ht="20.25" customHeight="1">
      <c r="A32" s="38" t="s">
        <v>273</v>
      </c>
    </row>
    <row r="33" spans="1:1" ht="20.25" customHeight="1">
      <c r="A33" s="38" t="s">
        <v>274</v>
      </c>
    </row>
    <row r="34" spans="1:1" ht="20.25" customHeight="1">
      <c r="A34" s="38" t="s">
        <v>275</v>
      </c>
    </row>
    <row r="35" spans="1:1" ht="20.25" customHeight="1">
      <c r="A35" s="38" t="s">
        <v>281</v>
      </c>
    </row>
    <row r="36" spans="1:1" ht="20.25" customHeight="1">
      <c r="A36" s="50" t="s">
        <v>282</v>
      </c>
    </row>
    <row r="37" spans="1:1" ht="20.25" customHeight="1">
      <c r="A37" s="50" t="s">
        <v>283</v>
      </c>
    </row>
    <row r="38" spans="1:1" ht="9" customHeight="1" thickBot="1">
      <c r="A38" s="37"/>
    </row>
    <row r="39" spans="1:1" ht="15.75" thickTop="1"/>
  </sheetData>
  <pageMargins left="0.70866141732283472" right="0.70866141732283472" top="0.74803149606299213" bottom="0.74803149606299213" header="0.31496062992125984" footer="0.31496062992125984"/>
  <pageSetup paperSize="9" firstPageNumber="205" orientation="portrait" useFirstPageNumber="1" r:id="rId1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extérieurs&amp;R&amp;"Arial,Gras"&amp;8 205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view="pageLayout" topLeftCell="A4" workbookViewId="0">
      <selection activeCell="D4" sqref="D4:D13"/>
    </sheetView>
  </sheetViews>
  <sheetFormatPr baseColWidth="10" defaultRowHeight="15"/>
  <cols>
    <col min="1" max="1" width="71.140625" style="5" customWidth="1"/>
    <col min="2" max="2" width="23.28515625" style="2" bestFit="1" customWidth="1"/>
    <col min="3" max="3" width="21.140625" style="2" bestFit="1" customWidth="1"/>
    <col min="4" max="4" width="21.28515625" style="2" bestFit="1" customWidth="1"/>
    <col min="5" max="16384" width="11.42578125" style="2"/>
  </cols>
  <sheetData>
    <row r="1" spans="1:4">
      <c r="A1" s="9" t="s">
        <v>276</v>
      </c>
    </row>
    <row r="3" spans="1:4" ht="18.75" customHeight="1">
      <c r="A3" s="41" t="s">
        <v>247</v>
      </c>
      <c r="B3" s="42">
        <v>2012</v>
      </c>
      <c r="C3" s="42">
        <v>2013</v>
      </c>
      <c r="D3" s="42">
        <v>2014</v>
      </c>
    </row>
    <row r="4" spans="1:4">
      <c r="A4" s="10" t="s">
        <v>0</v>
      </c>
      <c r="B4" s="31">
        <v>392814362527.80902</v>
      </c>
      <c r="C4" s="31">
        <v>525524783256.289</v>
      </c>
      <c r="D4" s="31">
        <v>789879413994.29297</v>
      </c>
    </row>
    <row r="5" spans="1:4">
      <c r="A5" s="67" t="s">
        <v>1</v>
      </c>
      <c r="B5" s="68">
        <v>12839996273</v>
      </c>
      <c r="C5" s="68">
        <v>11081223455</v>
      </c>
      <c r="D5" s="68">
        <v>10423694106</v>
      </c>
    </row>
    <row r="6" spans="1:4">
      <c r="A6" s="10" t="s">
        <v>2</v>
      </c>
      <c r="B6" s="31">
        <v>40393300063</v>
      </c>
      <c r="C6" s="31">
        <v>41664053831</v>
      </c>
      <c r="D6" s="31">
        <v>42395283983</v>
      </c>
    </row>
    <row r="7" spans="1:4">
      <c r="A7" s="67" t="s">
        <v>3</v>
      </c>
      <c r="B7" s="68">
        <v>186261840468</v>
      </c>
      <c r="C7" s="68">
        <v>138087910711</v>
      </c>
      <c r="D7" s="68">
        <v>257677921796</v>
      </c>
    </row>
    <row r="8" spans="1:4">
      <c r="A8" s="10" t="s">
        <v>4</v>
      </c>
      <c r="B8" s="31">
        <v>41872795788.654999</v>
      </c>
      <c r="C8" s="31">
        <v>49604691388.917</v>
      </c>
      <c r="D8" s="31">
        <v>44388075687.794998</v>
      </c>
    </row>
    <row r="9" spans="1:4">
      <c r="A9" s="67" t="s">
        <v>5</v>
      </c>
      <c r="B9" s="68">
        <v>74636837446</v>
      </c>
      <c r="C9" s="68">
        <v>81911271420</v>
      </c>
      <c r="D9" s="68">
        <v>122466079350</v>
      </c>
    </row>
    <row r="10" spans="1:4">
      <c r="A10" s="10" t="s">
        <v>6</v>
      </c>
      <c r="B10" s="31">
        <v>197730355250</v>
      </c>
      <c r="C10" s="31">
        <v>201351092736</v>
      </c>
      <c r="D10" s="31">
        <v>192342814215</v>
      </c>
    </row>
    <row r="11" spans="1:4">
      <c r="A11" s="67" t="s">
        <v>7</v>
      </c>
      <c r="B11" s="68">
        <v>140790685451</v>
      </c>
      <c r="C11" s="68">
        <v>296894329222</v>
      </c>
      <c r="D11" s="68">
        <v>339911555028</v>
      </c>
    </row>
    <row r="12" spans="1:4">
      <c r="A12" s="10" t="s">
        <v>8</v>
      </c>
      <c r="B12" s="31">
        <v>37501696533</v>
      </c>
      <c r="C12" s="31">
        <v>41904402159</v>
      </c>
      <c r="D12" s="31">
        <v>49988928134</v>
      </c>
    </row>
    <row r="13" spans="1:4">
      <c r="A13" s="67" t="s">
        <v>9</v>
      </c>
      <c r="B13" s="68">
        <v>0</v>
      </c>
      <c r="C13" s="68">
        <v>1836000</v>
      </c>
      <c r="D13" s="68">
        <v>0</v>
      </c>
    </row>
    <row r="14" spans="1:4">
      <c r="A14" s="13" t="s">
        <v>10</v>
      </c>
      <c r="B14" s="32">
        <f>SUM(B4:B13)</f>
        <v>1124841869800.4641</v>
      </c>
      <c r="C14" s="32">
        <f>SUM(C4:C13)</f>
        <v>1388025594179.2061</v>
      </c>
      <c r="D14" s="32">
        <f>SUM(D4:D13)</f>
        <v>1849473766294.0879</v>
      </c>
    </row>
    <row r="15" spans="1:4">
      <c r="A15" s="19" t="s">
        <v>257</v>
      </c>
      <c r="B15" s="18"/>
      <c r="C15" s="18"/>
      <c r="D15" s="18"/>
    </row>
    <row r="16" spans="1:4">
      <c r="A16" s="19"/>
      <c r="B16" s="18"/>
      <c r="C16" s="18"/>
      <c r="D16" s="18"/>
    </row>
    <row r="17" spans="1:4">
      <c r="A17" s="7"/>
      <c r="B17" s="4"/>
      <c r="C17" s="4"/>
      <c r="D17" s="4"/>
    </row>
    <row r="18" spans="1:4">
      <c r="A18" s="12" t="s">
        <v>277</v>
      </c>
      <c r="B18" s="4"/>
      <c r="C18" s="4"/>
      <c r="D18" s="4"/>
    </row>
    <row r="19" spans="1:4">
      <c r="A19" s="10"/>
      <c r="B19" s="4"/>
      <c r="C19" s="4"/>
      <c r="D19" s="4"/>
    </row>
    <row r="20" spans="1:4" ht="18.75" customHeight="1">
      <c r="A20" s="43" t="s">
        <v>247</v>
      </c>
      <c r="B20" s="44">
        <v>2012</v>
      </c>
      <c r="C20" s="44">
        <v>2013</v>
      </c>
      <c r="D20" s="44">
        <v>2014</v>
      </c>
    </row>
    <row r="21" spans="1:4">
      <c r="A21" s="10" t="s">
        <v>0</v>
      </c>
      <c r="B21" s="14">
        <v>48059008962</v>
      </c>
      <c r="C21" s="14">
        <v>62169902777</v>
      </c>
      <c r="D21" s="14">
        <v>64931743784</v>
      </c>
    </row>
    <row r="22" spans="1:4">
      <c r="A22" s="67" t="s">
        <v>1</v>
      </c>
      <c r="B22" s="68">
        <v>341343500</v>
      </c>
      <c r="C22" s="68">
        <v>536942888</v>
      </c>
      <c r="D22" s="68">
        <v>353483514</v>
      </c>
    </row>
    <row r="23" spans="1:4">
      <c r="A23" s="10" t="s">
        <v>2</v>
      </c>
      <c r="B23" s="14">
        <v>77847067065</v>
      </c>
      <c r="C23" s="14">
        <v>106161833943</v>
      </c>
      <c r="D23" s="14">
        <v>162280157201</v>
      </c>
    </row>
    <row r="24" spans="1:4">
      <c r="A24" s="67" t="s">
        <v>3</v>
      </c>
      <c r="B24" s="68">
        <v>7668000</v>
      </c>
      <c r="C24" s="68">
        <v>4721090</v>
      </c>
      <c r="D24" s="68">
        <v>51834960763</v>
      </c>
    </row>
    <row r="25" spans="1:4">
      <c r="A25" s="10" t="s">
        <v>4</v>
      </c>
      <c r="B25" s="14">
        <v>10160807577</v>
      </c>
      <c r="C25" s="14">
        <v>8290676581</v>
      </c>
      <c r="D25" s="14">
        <v>3341836507</v>
      </c>
    </row>
    <row r="26" spans="1:4">
      <c r="A26" s="67" t="s">
        <v>5</v>
      </c>
      <c r="B26" s="68">
        <v>1979849954</v>
      </c>
      <c r="C26" s="68">
        <v>2122521104</v>
      </c>
      <c r="D26" s="68">
        <v>4805507450</v>
      </c>
    </row>
    <row r="27" spans="1:4">
      <c r="A27" s="10" t="s">
        <v>6</v>
      </c>
      <c r="B27" s="14">
        <v>6768380505</v>
      </c>
      <c r="C27" s="14">
        <v>12871931551</v>
      </c>
      <c r="D27" s="14">
        <v>58046782714</v>
      </c>
    </row>
    <row r="28" spans="1:4">
      <c r="A28" s="67" t="s">
        <v>7</v>
      </c>
      <c r="B28" s="68">
        <v>3528429868</v>
      </c>
      <c r="C28" s="68">
        <v>6217172234</v>
      </c>
      <c r="D28" s="68">
        <v>109045134856</v>
      </c>
    </row>
    <row r="29" spans="1:4">
      <c r="A29" s="10" t="s">
        <v>8</v>
      </c>
      <c r="B29" s="14">
        <v>1111587215</v>
      </c>
      <c r="C29" s="14">
        <v>798124516</v>
      </c>
      <c r="D29" s="14">
        <v>8330609974</v>
      </c>
    </row>
    <row r="30" spans="1:4">
      <c r="A30" s="67" t="s">
        <v>9</v>
      </c>
      <c r="B30" s="68">
        <v>0</v>
      </c>
      <c r="C30" s="68">
        <v>0</v>
      </c>
      <c r="D30" s="68">
        <v>10747259000</v>
      </c>
    </row>
    <row r="31" spans="1:4">
      <c r="A31" s="13" t="s">
        <v>10</v>
      </c>
      <c r="B31" s="16">
        <f>SUM(B21:B30)</f>
        <v>149804142646</v>
      </c>
      <c r="C31" s="16">
        <f>SUM(C21:C30)</f>
        <v>199173826684</v>
      </c>
      <c r="D31" s="16">
        <f>SUM(D21:D30)</f>
        <v>473717475763</v>
      </c>
    </row>
    <row r="32" spans="1:4">
      <c r="A32" s="19" t="s">
        <v>257</v>
      </c>
    </row>
  </sheetData>
  <pageMargins left="0.70866141732283472" right="0.70866141732283472" top="0.74803149606299213" bottom="0.74803149606299213" header="0.31496062992125984" footer="0.31496062992125984"/>
  <pageSetup paperSize="9" scale="95" firstPageNumber="192" orientation="landscape" useFirstPageNumber="1" r:id="rId1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extérieurs&amp;R&amp;"Arial,Gras"&amp;8 206</oddFooter>
  </headerFooter>
  <ignoredErrors>
    <ignoredError sqref="C32 D32:D34 C14 B14 B31:C31 C3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E228"/>
  <sheetViews>
    <sheetView view="pageLayout" topLeftCell="B218" workbookViewId="0">
      <selection activeCell="C4" sqref="C4:E227"/>
    </sheetView>
  </sheetViews>
  <sheetFormatPr baseColWidth="10" defaultRowHeight="15"/>
  <cols>
    <col min="1" max="1" width="11.42578125" style="2" hidden="1" customWidth="1"/>
    <col min="2" max="2" width="36.5703125" style="6" customWidth="1"/>
    <col min="3" max="3" width="15.7109375" style="27" customWidth="1"/>
    <col min="4" max="4" width="16.42578125" style="27" customWidth="1"/>
    <col min="5" max="5" width="16.28515625" style="27" customWidth="1"/>
    <col min="6" max="16384" width="11.42578125" style="2"/>
  </cols>
  <sheetData>
    <row r="1" spans="2:5">
      <c r="B1" s="20" t="s">
        <v>278</v>
      </c>
    </row>
    <row r="3" spans="2:5" ht="18.75" customHeight="1">
      <c r="B3" s="45" t="s">
        <v>252</v>
      </c>
      <c r="C3" s="44">
        <v>2012</v>
      </c>
      <c r="D3" s="44">
        <v>2013</v>
      </c>
      <c r="E3" s="44">
        <v>2014</v>
      </c>
    </row>
    <row r="4" spans="2:5">
      <c r="B4" s="51" t="s">
        <v>13</v>
      </c>
      <c r="C4" s="52">
        <v>71721217</v>
      </c>
      <c r="D4" s="52">
        <v>34960398</v>
      </c>
      <c r="E4" s="52">
        <v>68647682</v>
      </c>
    </row>
    <row r="5" spans="2:5">
      <c r="B5" s="67" t="s">
        <v>218</v>
      </c>
      <c r="C5" s="68">
        <v>13442686507</v>
      </c>
      <c r="D5" s="68">
        <v>14029432315</v>
      </c>
      <c r="E5" s="68">
        <v>14320805063.228001</v>
      </c>
    </row>
    <row r="6" spans="2:5">
      <c r="B6" s="69" t="s">
        <v>15</v>
      </c>
      <c r="C6" s="71">
        <v>12567538</v>
      </c>
      <c r="D6" s="71">
        <v>40542082</v>
      </c>
      <c r="E6" s="71">
        <v>11992932</v>
      </c>
    </row>
    <row r="7" spans="2:5">
      <c r="B7" s="67" t="s">
        <v>61</v>
      </c>
      <c r="C7" s="68">
        <v>323778106</v>
      </c>
      <c r="D7" s="68">
        <v>165876779.89500001</v>
      </c>
      <c r="E7" s="68">
        <v>1507630110.9070001</v>
      </c>
    </row>
    <row r="8" spans="2:5">
      <c r="B8" s="69" t="s">
        <v>56</v>
      </c>
      <c r="C8" s="71">
        <v>19747826461.342999</v>
      </c>
      <c r="D8" s="71">
        <v>21730477737.909</v>
      </c>
      <c r="E8" s="71">
        <v>24459430983.224998</v>
      </c>
    </row>
    <row r="9" spans="2:5">
      <c r="B9" s="67" t="s">
        <v>11</v>
      </c>
      <c r="C9" s="68">
        <v>0</v>
      </c>
      <c r="D9" s="68">
        <v>10515069</v>
      </c>
      <c r="E9" s="68">
        <v>1315000</v>
      </c>
    </row>
    <row r="10" spans="2:5">
      <c r="B10" s="51" t="s">
        <v>18</v>
      </c>
      <c r="C10" s="52">
        <v>422460644</v>
      </c>
      <c r="D10" s="52">
        <v>823676769</v>
      </c>
      <c r="E10" s="52">
        <v>3245743673</v>
      </c>
    </row>
    <row r="11" spans="2:5">
      <c r="B11" s="67" t="s">
        <v>260</v>
      </c>
      <c r="C11" s="68">
        <v>0</v>
      </c>
      <c r="D11" s="68">
        <v>0</v>
      </c>
      <c r="E11" s="68">
        <v>0</v>
      </c>
    </row>
    <row r="12" spans="2:5">
      <c r="B12" s="69" t="s">
        <v>261</v>
      </c>
      <c r="C12" s="71">
        <v>0</v>
      </c>
      <c r="D12" s="71">
        <v>0</v>
      </c>
      <c r="E12" s="71">
        <v>105440</v>
      </c>
    </row>
    <row r="13" spans="2:5">
      <c r="B13" s="67" t="s">
        <v>14</v>
      </c>
      <c r="C13" s="68">
        <v>0</v>
      </c>
      <c r="D13" s="68">
        <v>0</v>
      </c>
      <c r="E13" s="68">
        <v>31100000</v>
      </c>
    </row>
    <row r="14" spans="2:5">
      <c r="B14" s="69" t="s">
        <v>17</v>
      </c>
      <c r="C14" s="71">
        <v>47328387</v>
      </c>
      <c r="D14" s="71">
        <v>0</v>
      </c>
      <c r="E14" s="71">
        <v>4156163</v>
      </c>
    </row>
    <row r="15" spans="2:5">
      <c r="B15" s="67" t="s">
        <v>170</v>
      </c>
      <c r="C15" s="68">
        <v>391263538</v>
      </c>
      <c r="D15" s="68">
        <v>754599597.329</v>
      </c>
      <c r="E15" s="68">
        <v>3999130628</v>
      </c>
    </row>
    <row r="16" spans="2:5">
      <c r="B16" s="51" t="s">
        <v>19</v>
      </c>
      <c r="C16" s="52">
        <v>743007352</v>
      </c>
      <c r="D16" s="52">
        <v>655163124.977</v>
      </c>
      <c r="E16" s="52">
        <v>2174382629</v>
      </c>
    </row>
    <row r="17" spans="2:5">
      <c r="B17" s="67" t="s">
        <v>16</v>
      </c>
      <c r="C17" s="68">
        <v>13075133</v>
      </c>
      <c r="D17" s="68">
        <v>52464839</v>
      </c>
      <c r="E17" s="68">
        <v>18880805</v>
      </c>
    </row>
    <row r="18" spans="2:5">
      <c r="B18" s="51" t="s">
        <v>23</v>
      </c>
      <c r="C18" s="52">
        <v>0</v>
      </c>
      <c r="D18" s="52">
        <v>1517611</v>
      </c>
      <c r="E18" s="52">
        <v>0</v>
      </c>
    </row>
    <row r="19" spans="2:5">
      <c r="B19" s="67" t="s">
        <v>22</v>
      </c>
      <c r="C19" s="68">
        <v>498791777</v>
      </c>
      <c r="D19" s="68">
        <v>959928579</v>
      </c>
      <c r="E19" s="68">
        <v>1636175243</v>
      </c>
    </row>
    <row r="20" spans="2:5">
      <c r="B20" s="51" t="s">
        <v>21</v>
      </c>
      <c r="C20" s="52">
        <v>738873065</v>
      </c>
      <c r="D20" s="52">
        <v>870969217</v>
      </c>
      <c r="E20" s="52">
        <v>3342212640</v>
      </c>
    </row>
    <row r="21" spans="2:5">
      <c r="B21" s="67" t="s">
        <v>263</v>
      </c>
      <c r="C21" s="68">
        <v>0</v>
      </c>
      <c r="D21" s="68">
        <v>0</v>
      </c>
      <c r="E21" s="68">
        <v>26176127</v>
      </c>
    </row>
    <row r="22" spans="2:5">
      <c r="B22" s="69" t="s">
        <v>29</v>
      </c>
      <c r="C22" s="71">
        <v>2664280</v>
      </c>
      <c r="D22" s="71">
        <v>0</v>
      </c>
      <c r="E22" s="71">
        <v>0</v>
      </c>
    </row>
    <row r="23" spans="2:5">
      <c r="B23" s="67" t="s">
        <v>25</v>
      </c>
      <c r="C23" s="68">
        <v>126536952</v>
      </c>
      <c r="D23" s="68">
        <v>99928782</v>
      </c>
      <c r="E23" s="68">
        <v>52889514</v>
      </c>
    </row>
    <row r="24" spans="2:5">
      <c r="B24" s="51" t="s">
        <v>262</v>
      </c>
      <c r="C24" s="52">
        <v>0</v>
      </c>
      <c r="D24" s="52">
        <v>0</v>
      </c>
      <c r="E24" s="52">
        <v>4659198</v>
      </c>
    </row>
    <row r="25" spans="2:5">
      <c r="B25" s="67" t="s">
        <v>37</v>
      </c>
      <c r="C25" s="68">
        <v>22367935</v>
      </c>
      <c r="D25" s="68">
        <v>35102376</v>
      </c>
      <c r="E25" s="68">
        <v>468159642</v>
      </c>
    </row>
    <row r="26" spans="2:5">
      <c r="B26" s="51" t="s">
        <v>26</v>
      </c>
      <c r="C26" s="52">
        <v>61213579099.917999</v>
      </c>
      <c r="D26" s="52">
        <v>58004123493.224998</v>
      </c>
      <c r="E26" s="52">
        <v>71123959910.501999</v>
      </c>
    </row>
    <row r="27" spans="2:5">
      <c r="B27" s="67" t="s">
        <v>38</v>
      </c>
      <c r="C27" s="68">
        <v>287206152</v>
      </c>
      <c r="D27" s="68">
        <v>9821056</v>
      </c>
      <c r="E27" s="68">
        <v>12397335</v>
      </c>
    </row>
    <row r="28" spans="2:5">
      <c r="B28" s="69" t="s">
        <v>31</v>
      </c>
      <c r="C28" s="71">
        <v>0</v>
      </c>
      <c r="D28" s="71">
        <v>3096283</v>
      </c>
      <c r="E28" s="71">
        <v>0</v>
      </c>
    </row>
    <row r="29" spans="2:5">
      <c r="B29" s="67" t="s">
        <v>32</v>
      </c>
      <c r="C29" s="68">
        <v>0</v>
      </c>
      <c r="D29" s="68">
        <v>0</v>
      </c>
      <c r="E29" s="68">
        <v>0</v>
      </c>
    </row>
    <row r="30" spans="2:5">
      <c r="B30" s="51" t="s">
        <v>34</v>
      </c>
      <c r="C30" s="52">
        <v>0</v>
      </c>
      <c r="D30" s="52">
        <v>21000000</v>
      </c>
      <c r="E30" s="52">
        <v>63729</v>
      </c>
    </row>
    <row r="31" spans="2:5">
      <c r="B31" s="67" t="s">
        <v>24</v>
      </c>
      <c r="C31" s="68">
        <v>7207299</v>
      </c>
      <c r="D31" s="68">
        <v>404387</v>
      </c>
      <c r="E31" s="68">
        <v>0</v>
      </c>
    </row>
    <row r="32" spans="2:5">
      <c r="B32" s="51" t="s">
        <v>36</v>
      </c>
      <c r="C32" s="52">
        <v>1600000</v>
      </c>
      <c r="D32" s="52">
        <v>69135000</v>
      </c>
      <c r="E32" s="52">
        <v>0</v>
      </c>
    </row>
    <row r="33" spans="2:5">
      <c r="B33" s="67" t="s">
        <v>264</v>
      </c>
      <c r="C33" s="68">
        <v>0</v>
      </c>
      <c r="D33" s="68">
        <v>0</v>
      </c>
      <c r="E33" s="68">
        <v>3586238</v>
      </c>
    </row>
    <row r="34" spans="2:5">
      <c r="B34" s="69" t="s">
        <v>35</v>
      </c>
      <c r="C34" s="71">
        <v>42022932951.533997</v>
      </c>
      <c r="D34" s="71">
        <v>37960810590.734001</v>
      </c>
      <c r="E34" s="71">
        <v>31913009849.557999</v>
      </c>
    </row>
    <row r="35" spans="2:5">
      <c r="B35" s="67" t="s">
        <v>33</v>
      </c>
      <c r="C35" s="68">
        <v>0</v>
      </c>
      <c r="D35" s="68">
        <v>96341</v>
      </c>
      <c r="E35" s="68">
        <v>0</v>
      </c>
    </row>
    <row r="36" spans="2:5">
      <c r="B36" s="51" t="s">
        <v>28</v>
      </c>
      <c r="C36" s="52">
        <v>77185871</v>
      </c>
      <c r="D36" s="52">
        <v>41742819</v>
      </c>
      <c r="E36" s="52">
        <v>77410833</v>
      </c>
    </row>
    <row r="37" spans="2:5">
      <c r="B37" s="67" t="s">
        <v>27</v>
      </c>
      <c r="C37" s="68">
        <v>101216424</v>
      </c>
      <c r="D37" s="68">
        <v>374261596</v>
      </c>
      <c r="E37" s="68">
        <v>2597189001.0970001</v>
      </c>
    </row>
    <row r="38" spans="2:5">
      <c r="B38" s="51" t="s">
        <v>30</v>
      </c>
      <c r="C38" s="52">
        <v>0</v>
      </c>
      <c r="D38" s="52">
        <v>277002</v>
      </c>
      <c r="E38" s="52">
        <v>330105</v>
      </c>
    </row>
    <row r="39" spans="2:5">
      <c r="B39" s="67" t="s">
        <v>115</v>
      </c>
      <c r="C39" s="68">
        <v>0</v>
      </c>
      <c r="D39" s="68">
        <v>238763</v>
      </c>
      <c r="E39" s="68">
        <v>2138000</v>
      </c>
    </row>
    <row r="40" spans="2:5">
      <c r="B40" s="51" t="s">
        <v>109</v>
      </c>
      <c r="C40" s="52">
        <v>4323432</v>
      </c>
      <c r="D40" s="52">
        <v>7357763</v>
      </c>
      <c r="E40" s="52">
        <v>28996771</v>
      </c>
    </row>
    <row r="41" spans="2:5">
      <c r="B41" s="67" t="s">
        <v>47</v>
      </c>
      <c r="C41" s="68">
        <v>756272394</v>
      </c>
      <c r="D41" s="68">
        <v>4822843237</v>
      </c>
      <c r="E41" s="68">
        <v>8657685058</v>
      </c>
    </row>
    <row r="42" spans="2:5">
      <c r="B42" s="69" t="s">
        <v>39</v>
      </c>
      <c r="C42" s="71">
        <v>4885289932</v>
      </c>
      <c r="D42" s="71">
        <v>7045373541</v>
      </c>
      <c r="E42" s="71">
        <v>6496481396</v>
      </c>
    </row>
    <row r="43" spans="2:5">
      <c r="B43" s="67" t="s">
        <v>53</v>
      </c>
      <c r="C43" s="68">
        <v>0</v>
      </c>
      <c r="D43" s="68">
        <v>0</v>
      </c>
      <c r="E43" s="68">
        <v>4219947</v>
      </c>
    </row>
    <row r="44" spans="2:5">
      <c r="B44" s="51" t="s">
        <v>41</v>
      </c>
      <c r="C44" s="52">
        <v>0</v>
      </c>
      <c r="D44" s="52">
        <v>0</v>
      </c>
      <c r="E44" s="52">
        <v>10819503</v>
      </c>
    </row>
    <row r="45" spans="2:5">
      <c r="B45" s="67" t="s">
        <v>46</v>
      </c>
      <c r="C45" s="68">
        <v>192473192</v>
      </c>
      <c r="D45" s="68">
        <v>206975064</v>
      </c>
      <c r="E45" s="68">
        <v>301300995</v>
      </c>
    </row>
    <row r="46" spans="2:5">
      <c r="B46" s="69" t="s">
        <v>48</v>
      </c>
      <c r="C46" s="71">
        <v>98264810343.649994</v>
      </c>
      <c r="D46" s="71">
        <v>139640570816.73199</v>
      </c>
      <c r="E46" s="71">
        <v>143445621957.905</v>
      </c>
    </row>
    <row r="47" spans="2:5">
      <c r="B47" s="67" t="s">
        <v>54</v>
      </c>
      <c r="C47" s="68">
        <v>99351565.810000002</v>
      </c>
      <c r="D47" s="68">
        <v>241870378.979</v>
      </c>
      <c r="E47" s="68">
        <v>7672500</v>
      </c>
    </row>
    <row r="48" spans="2:5">
      <c r="B48" s="51" t="s">
        <v>265</v>
      </c>
      <c r="C48" s="52">
        <v>0</v>
      </c>
      <c r="D48" s="52">
        <v>0</v>
      </c>
      <c r="E48" s="52">
        <v>418097</v>
      </c>
    </row>
    <row r="49" spans="2:5">
      <c r="B49" s="67" t="s">
        <v>49</v>
      </c>
      <c r="C49" s="68">
        <v>637075660</v>
      </c>
      <c r="D49" s="68">
        <v>59163155</v>
      </c>
      <c r="E49" s="68">
        <v>66519447</v>
      </c>
    </row>
    <row r="50" spans="2:5">
      <c r="B50" s="51" t="s">
        <v>267</v>
      </c>
      <c r="C50" s="52">
        <v>0</v>
      </c>
      <c r="D50" s="52">
        <v>0</v>
      </c>
      <c r="E50" s="52">
        <v>0</v>
      </c>
    </row>
    <row r="51" spans="2:5">
      <c r="B51" s="67" t="s">
        <v>42</v>
      </c>
      <c r="C51" s="68">
        <v>443900250</v>
      </c>
      <c r="D51" s="68">
        <v>639973468</v>
      </c>
      <c r="E51" s="68">
        <v>94675953</v>
      </c>
    </row>
    <row r="52" spans="2:5">
      <c r="B52" s="69" t="s">
        <v>40</v>
      </c>
      <c r="C52" s="71">
        <v>11730000</v>
      </c>
      <c r="D52" s="71">
        <v>14723775</v>
      </c>
      <c r="E52" s="71">
        <v>13042000</v>
      </c>
    </row>
    <row r="53" spans="2:5">
      <c r="B53" s="67" t="s">
        <v>45</v>
      </c>
      <c r="C53" s="68">
        <v>800000</v>
      </c>
      <c r="D53" s="68">
        <v>325053</v>
      </c>
      <c r="E53" s="68">
        <v>529861</v>
      </c>
    </row>
    <row r="54" spans="2:5">
      <c r="B54" s="51" t="s">
        <v>112</v>
      </c>
      <c r="C54" s="52">
        <v>1641992682</v>
      </c>
      <c r="D54" s="52">
        <v>471931777</v>
      </c>
      <c r="E54" s="52">
        <v>2505980333</v>
      </c>
    </row>
    <row r="55" spans="2:5">
      <c r="B55" s="67" t="s">
        <v>113</v>
      </c>
      <c r="C55" s="68">
        <v>1969167239</v>
      </c>
      <c r="D55" s="68">
        <v>3109557960.9299998</v>
      </c>
      <c r="E55" s="68">
        <v>1746731789</v>
      </c>
    </row>
    <row r="56" spans="2:5">
      <c r="B56" s="69" t="s">
        <v>50</v>
      </c>
      <c r="C56" s="71">
        <v>0</v>
      </c>
      <c r="D56" s="71">
        <v>2493000</v>
      </c>
      <c r="E56" s="71">
        <v>406390203</v>
      </c>
    </row>
    <row r="57" spans="2:5">
      <c r="B57" s="67" t="s">
        <v>44</v>
      </c>
      <c r="C57" s="68">
        <v>50772356355.816002</v>
      </c>
      <c r="D57" s="68">
        <v>24981441942.438999</v>
      </c>
      <c r="E57" s="68">
        <v>19208184325.991001</v>
      </c>
    </row>
    <row r="58" spans="2:5">
      <c r="B58" s="51" t="s">
        <v>94</v>
      </c>
      <c r="C58" s="52">
        <v>22065008</v>
      </c>
      <c r="D58" s="52">
        <v>35966452</v>
      </c>
      <c r="E58" s="52">
        <v>71991141</v>
      </c>
    </row>
    <row r="59" spans="2:5">
      <c r="B59" s="67" t="s">
        <v>52</v>
      </c>
      <c r="C59" s="68">
        <v>35394568</v>
      </c>
      <c r="D59" s="68">
        <v>14039952</v>
      </c>
      <c r="E59" s="68">
        <v>0</v>
      </c>
    </row>
    <row r="60" spans="2:5">
      <c r="B60" s="69" t="s">
        <v>58</v>
      </c>
      <c r="C60" s="71">
        <v>6913290684</v>
      </c>
      <c r="D60" s="71">
        <v>5746927708</v>
      </c>
      <c r="E60" s="71">
        <v>19993480017</v>
      </c>
    </row>
    <row r="61" spans="2:5">
      <c r="B61" s="67" t="s">
        <v>57</v>
      </c>
      <c r="C61" s="68">
        <v>38398988</v>
      </c>
      <c r="D61" s="68">
        <v>1451101</v>
      </c>
      <c r="E61" s="68">
        <v>7927478</v>
      </c>
    </row>
    <row r="62" spans="2:5">
      <c r="B62" s="69" t="s">
        <v>60</v>
      </c>
      <c r="C62" s="71">
        <v>8474047994</v>
      </c>
      <c r="D62" s="71">
        <v>8081863</v>
      </c>
      <c r="E62" s="71">
        <v>4900449</v>
      </c>
    </row>
    <row r="63" spans="2:5">
      <c r="B63" s="67" t="s">
        <v>59</v>
      </c>
      <c r="C63" s="68">
        <v>0</v>
      </c>
      <c r="D63" s="68">
        <v>0</v>
      </c>
      <c r="E63" s="68">
        <v>550000</v>
      </c>
    </row>
    <row r="64" spans="2:5">
      <c r="B64" s="69" t="s">
        <v>64</v>
      </c>
      <c r="C64" s="71">
        <v>2064667694.1659999</v>
      </c>
      <c r="D64" s="71">
        <v>2846608181.71</v>
      </c>
      <c r="E64" s="71">
        <v>3216386741.125</v>
      </c>
    </row>
    <row r="65" spans="2:5">
      <c r="B65" s="67" t="s">
        <v>186</v>
      </c>
      <c r="C65" s="68">
        <v>909717</v>
      </c>
      <c r="D65" s="68">
        <v>13590042</v>
      </c>
      <c r="E65" s="68">
        <v>35557496</v>
      </c>
    </row>
    <row r="66" spans="2:5">
      <c r="B66" s="69" t="s">
        <v>12</v>
      </c>
      <c r="C66" s="71">
        <v>29096627677.855</v>
      </c>
      <c r="D66" s="71">
        <v>20872548397.84</v>
      </c>
      <c r="E66" s="71">
        <v>32450063574.456001</v>
      </c>
    </row>
    <row r="67" spans="2:5">
      <c r="B67" s="67" t="s">
        <v>62</v>
      </c>
      <c r="C67" s="68">
        <v>3288328</v>
      </c>
      <c r="D67" s="68">
        <v>20688538</v>
      </c>
      <c r="E67" s="68">
        <v>119875551</v>
      </c>
    </row>
    <row r="68" spans="2:5">
      <c r="B68" s="69" t="s">
        <v>66</v>
      </c>
      <c r="C68" s="71">
        <v>13739693</v>
      </c>
      <c r="D68" s="71">
        <v>0</v>
      </c>
      <c r="E68" s="71">
        <v>202900</v>
      </c>
    </row>
    <row r="69" spans="2:5">
      <c r="B69" s="67" t="s">
        <v>67</v>
      </c>
      <c r="C69" s="68">
        <v>22587997493.858002</v>
      </c>
      <c r="D69" s="68">
        <v>22496971275.041</v>
      </c>
      <c r="E69" s="68">
        <v>50723621383.835999</v>
      </c>
    </row>
    <row r="70" spans="2:5">
      <c r="B70" s="51" t="s">
        <v>63</v>
      </c>
      <c r="C70" s="52">
        <v>7349537889</v>
      </c>
      <c r="D70" s="52">
        <v>355360874</v>
      </c>
      <c r="E70" s="52">
        <v>203016000</v>
      </c>
    </row>
    <row r="71" spans="2:5">
      <c r="B71" s="67" t="s">
        <v>206</v>
      </c>
      <c r="C71" s="68">
        <v>17968133141.855</v>
      </c>
      <c r="D71" s="68">
        <v>80838075744.975998</v>
      </c>
      <c r="E71" s="68">
        <v>117129588179.90199</v>
      </c>
    </row>
    <row r="72" spans="2:5">
      <c r="B72" s="69" t="s">
        <v>68</v>
      </c>
      <c r="C72" s="71">
        <v>9623840</v>
      </c>
      <c r="D72" s="71">
        <v>14322992</v>
      </c>
      <c r="E72" s="71">
        <v>20191244</v>
      </c>
    </row>
    <row r="73" spans="2:5">
      <c r="B73" s="67" t="s">
        <v>71</v>
      </c>
      <c r="C73" s="68">
        <v>8740000</v>
      </c>
      <c r="D73" s="68">
        <v>20712474</v>
      </c>
      <c r="E73" s="68">
        <v>0</v>
      </c>
    </row>
    <row r="74" spans="2:5">
      <c r="B74" s="51" t="s">
        <v>73</v>
      </c>
      <c r="C74" s="52">
        <v>0</v>
      </c>
      <c r="D74" s="52">
        <v>0</v>
      </c>
      <c r="E74" s="52">
        <v>0</v>
      </c>
    </row>
    <row r="75" spans="2:5">
      <c r="B75" s="67" t="s">
        <v>70</v>
      </c>
      <c r="C75" s="68">
        <v>201253603.50999999</v>
      </c>
      <c r="D75" s="68">
        <v>9836067</v>
      </c>
      <c r="E75" s="68">
        <v>0</v>
      </c>
    </row>
    <row r="76" spans="2:5">
      <c r="B76" s="51" t="s">
        <v>69</v>
      </c>
      <c r="C76" s="52">
        <v>432190206</v>
      </c>
      <c r="D76" s="52">
        <v>1244143297</v>
      </c>
      <c r="E76" s="52">
        <v>4933567007</v>
      </c>
    </row>
    <row r="77" spans="2:5">
      <c r="B77" s="67" t="s">
        <v>74</v>
      </c>
      <c r="C77" s="68">
        <v>163053969975.05399</v>
      </c>
      <c r="D77" s="68">
        <v>170887588602.298</v>
      </c>
      <c r="E77" s="68">
        <v>152475567501.68799</v>
      </c>
    </row>
    <row r="78" spans="2:5">
      <c r="B78" s="51" t="s">
        <v>75</v>
      </c>
      <c r="C78" s="52">
        <v>35030461</v>
      </c>
      <c r="D78" s="52">
        <v>132383798</v>
      </c>
      <c r="E78" s="52">
        <v>30703293342</v>
      </c>
    </row>
    <row r="79" spans="2:5">
      <c r="B79" s="67" t="s">
        <v>81</v>
      </c>
      <c r="C79" s="68">
        <v>31935816</v>
      </c>
      <c r="D79" s="68">
        <v>57089578</v>
      </c>
      <c r="E79" s="68">
        <v>21166482</v>
      </c>
    </row>
    <row r="80" spans="2:5">
      <c r="B80" s="69" t="s">
        <v>78</v>
      </c>
      <c r="C80" s="71">
        <v>6591721</v>
      </c>
      <c r="D80" s="71">
        <v>81682113</v>
      </c>
      <c r="E80" s="71">
        <v>53702011</v>
      </c>
    </row>
    <row r="81" spans="2:5">
      <c r="B81" s="67" t="s">
        <v>86</v>
      </c>
      <c r="C81" s="68">
        <v>0</v>
      </c>
      <c r="D81" s="68">
        <v>2214766</v>
      </c>
      <c r="E81" s="68">
        <v>0</v>
      </c>
    </row>
    <row r="82" spans="2:5">
      <c r="B82" s="51" t="s">
        <v>79</v>
      </c>
      <c r="C82" s="52">
        <v>7447905058</v>
      </c>
      <c r="D82" s="52">
        <v>13422798411.827</v>
      </c>
      <c r="E82" s="52">
        <v>14941722777.054001</v>
      </c>
    </row>
    <row r="83" spans="2:5">
      <c r="B83" s="67" t="s">
        <v>80</v>
      </c>
      <c r="C83" s="68">
        <v>0</v>
      </c>
      <c r="D83" s="68">
        <v>0</v>
      </c>
      <c r="E83" s="68">
        <v>0</v>
      </c>
    </row>
    <row r="84" spans="2:5">
      <c r="B84" s="69" t="s">
        <v>85</v>
      </c>
      <c r="C84" s="71">
        <v>10926807405</v>
      </c>
      <c r="D84" s="71">
        <v>5757949432</v>
      </c>
      <c r="E84" s="71">
        <v>1442311484</v>
      </c>
    </row>
    <row r="85" spans="2:5">
      <c r="B85" s="67" t="s">
        <v>77</v>
      </c>
      <c r="C85" s="68">
        <v>290000</v>
      </c>
      <c r="D85" s="68">
        <v>58750564</v>
      </c>
      <c r="E85" s="68">
        <v>0</v>
      </c>
    </row>
    <row r="86" spans="2:5">
      <c r="B86" s="51" t="s">
        <v>266</v>
      </c>
      <c r="C86" s="52">
        <v>0</v>
      </c>
      <c r="D86" s="52">
        <v>0</v>
      </c>
      <c r="E86" s="52">
        <v>0</v>
      </c>
    </row>
    <row r="87" spans="2:5">
      <c r="B87" s="67" t="s">
        <v>83</v>
      </c>
      <c r="C87" s="68">
        <v>0</v>
      </c>
      <c r="D87" s="68">
        <v>0</v>
      </c>
      <c r="E87" s="68">
        <v>0</v>
      </c>
    </row>
    <row r="88" spans="2:5">
      <c r="B88" s="51" t="s">
        <v>88</v>
      </c>
      <c r="C88" s="52">
        <v>0</v>
      </c>
      <c r="D88" s="52">
        <v>10000</v>
      </c>
      <c r="E88" s="52">
        <v>0</v>
      </c>
    </row>
    <row r="89" spans="2:5">
      <c r="B89" s="67" t="s">
        <v>87</v>
      </c>
      <c r="C89" s="68">
        <v>0</v>
      </c>
      <c r="D89" s="68">
        <v>1847581036.675</v>
      </c>
      <c r="E89" s="68">
        <v>233212293.546</v>
      </c>
    </row>
    <row r="90" spans="2:5">
      <c r="B90" s="51" t="s">
        <v>82</v>
      </c>
      <c r="C90" s="52">
        <v>620953523</v>
      </c>
      <c r="D90" s="52">
        <v>2200185697</v>
      </c>
      <c r="E90" s="52">
        <v>325684957</v>
      </c>
    </row>
    <row r="91" spans="2:5">
      <c r="B91" s="67" t="s">
        <v>84</v>
      </c>
      <c r="C91" s="68">
        <v>1092119600</v>
      </c>
      <c r="D91" s="68">
        <v>3382315424</v>
      </c>
      <c r="E91" s="68">
        <v>3607846973</v>
      </c>
    </row>
    <row r="92" spans="2:5">
      <c r="B92" s="69" t="s">
        <v>89</v>
      </c>
      <c r="C92" s="71">
        <v>4034073</v>
      </c>
      <c r="D92" s="71">
        <v>884638120</v>
      </c>
      <c r="E92" s="71">
        <v>257714650</v>
      </c>
    </row>
    <row r="93" spans="2:5">
      <c r="B93" s="67" t="s">
        <v>90</v>
      </c>
      <c r="C93" s="68">
        <v>10586126</v>
      </c>
      <c r="D93" s="68">
        <v>0</v>
      </c>
      <c r="E93" s="68">
        <v>0</v>
      </c>
    </row>
    <row r="94" spans="2:5">
      <c r="B94" s="69" t="s">
        <v>95</v>
      </c>
      <c r="C94" s="71">
        <v>0</v>
      </c>
      <c r="D94" s="71">
        <v>2000000</v>
      </c>
      <c r="E94" s="71">
        <v>0</v>
      </c>
    </row>
    <row r="95" spans="2:5">
      <c r="B95" s="67" t="s">
        <v>92</v>
      </c>
      <c r="C95" s="68">
        <v>2398034</v>
      </c>
      <c r="D95" s="68">
        <v>44477330</v>
      </c>
      <c r="E95" s="68">
        <v>18361162</v>
      </c>
    </row>
    <row r="96" spans="2:5">
      <c r="B96" s="69" t="s">
        <v>93</v>
      </c>
      <c r="C96" s="71">
        <v>490000</v>
      </c>
      <c r="D96" s="71">
        <v>155241</v>
      </c>
      <c r="E96" s="71">
        <v>89286</v>
      </c>
    </row>
    <row r="97" spans="2:5">
      <c r="B97" s="67" t="s">
        <v>91</v>
      </c>
      <c r="C97" s="68">
        <v>11404112805.646</v>
      </c>
      <c r="D97" s="68">
        <v>10187548040.452999</v>
      </c>
      <c r="E97" s="68">
        <v>11850505916.188999</v>
      </c>
    </row>
    <row r="98" spans="2:5">
      <c r="B98" s="51" t="s">
        <v>96</v>
      </c>
      <c r="C98" s="52">
        <v>205108231</v>
      </c>
      <c r="D98" s="52">
        <v>105319352</v>
      </c>
      <c r="E98" s="52">
        <v>165708814</v>
      </c>
    </row>
    <row r="99" spans="2:5">
      <c r="B99" s="67" t="s">
        <v>99</v>
      </c>
      <c r="C99" s="68">
        <v>0</v>
      </c>
      <c r="D99" s="68">
        <v>67433</v>
      </c>
      <c r="E99" s="68">
        <v>239413</v>
      </c>
    </row>
    <row r="100" spans="2:5">
      <c r="B100" s="51" t="s">
        <v>205</v>
      </c>
      <c r="C100" s="64">
        <v>20514976</v>
      </c>
      <c r="D100" s="64">
        <v>145427077</v>
      </c>
      <c r="E100" s="64">
        <v>60908927</v>
      </c>
    </row>
    <row r="101" spans="2:5">
      <c r="B101" s="67" t="s">
        <v>211</v>
      </c>
      <c r="C101" s="68">
        <v>0</v>
      </c>
      <c r="D101" s="68">
        <v>2260438</v>
      </c>
      <c r="E101" s="68">
        <v>27902531</v>
      </c>
    </row>
    <row r="102" spans="2:5">
      <c r="B102" s="69" t="s">
        <v>100</v>
      </c>
      <c r="C102" s="71">
        <v>49691694758.971001</v>
      </c>
      <c r="D102" s="71">
        <v>164113624818.32001</v>
      </c>
      <c r="E102" s="71">
        <v>0</v>
      </c>
    </row>
    <row r="103" spans="2:5" ht="13.5" customHeight="1">
      <c r="B103" s="67" t="s">
        <v>221</v>
      </c>
      <c r="C103" s="68">
        <v>2581693623.882</v>
      </c>
      <c r="D103" s="68">
        <v>4223456338.2620001</v>
      </c>
      <c r="E103" s="68">
        <v>237532808741.845</v>
      </c>
    </row>
    <row r="104" spans="2:5">
      <c r="B104" s="51" t="s">
        <v>101</v>
      </c>
      <c r="C104" s="52">
        <v>16330750</v>
      </c>
      <c r="D104" s="52">
        <v>73461729</v>
      </c>
      <c r="E104" s="52">
        <v>9550436081.4829998</v>
      </c>
    </row>
    <row r="105" spans="2:5">
      <c r="B105" s="67" t="s">
        <v>97</v>
      </c>
      <c r="C105" s="68">
        <v>4021128576</v>
      </c>
      <c r="D105" s="68">
        <v>3170131100</v>
      </c>
      <c r="E105" s="68">
        <v>208764412</v>
      </c>
    </row>
    <row r="106" spans="2:5">
      <c r="B106" s="69" t="s">
        <v>102</v>
      </c>
      <c r="C106" s="71">
        <v>242850636</v>
      </c>
      <c r="D106" s="71">
        <v>1642985654.165</v>
      </c>
      <c r="E106" s="71">
        <v>3429609778</v>
      </c>
    </row>
    <row r="107" spans="2:5">
      <c r="B107" s="67" t="s">
        <v>98</v>
      </c>
      <c r="C107" s="68">
        <v>427214523</v>
      </c>
      <c r="D107" s="68">
        <v>378069219</v>
      </c>
      <c r="E107" s="68">
        <v>952080019.21700001</v>
      </c>
    </row>
    <row r="108" spans="2:5">
      <c r="B108" s="51" t="s">
        <v>103</v>
      </c>
      <c r="C108" s="52">
        <v>11092087088.181</v>
      </c>
      <c r="D108" s="52">
        <v>24958069737.783001</v>
      </c>
      <c r="E108" s="52">
        <v>2121400846</v>
      </c>
    </row>
    <row r="109" spans="2:5">
      <c r="B109" s="67" t="s">
        <v>104</v>
      </c>
      <c r="C109" s="68">
        <v>45827438</v>
      </c>
      <c r="D109" s="68">
        <v>2168111</v>
      </c>
      <c r="E109" s="68">
        <v>17212611111.765999</v>
      </c>
    </row>
    <row r="110" spans="2:5">
      <c r="B110" s="69" t="s">
        <v>106</v>
      </c>
      <c r="C110" s="71">
        <v>9080916571.2169991</v>
      </c>
      <c r="D110" s="71">
        <v>10293292875</v>
      </c>
      <c r="E110" s="71">
        <v>809375</v>
      </c>
    </row>
    <row r="111" spans="2:5">
      <c r="B111" s="67" t="s">
        <v>105</v>
      </c>
      <c r="C111" s="68">
        <v>18002201</v>
      </c>
      <c r="D111" s="68">
        <v>54658837</v>
      </c>
      <c r="E111" s="68">
        <v>5406343140</v>
      </c>
    </row>
    <row r="112" spans="2:5">
      <c r="B112" s="51" t="s">
        <v>268</v>
      </c>
      <c r="C112" s="52">
        <v>0</v>
      </c>
      <c r="D112" s="52">
        <v>0</v>
      </c>
      <c r="E112" s="52">
        <v>58917342</v>
      </c>
    </row>
    <row r="113" spans="2:5">
      <c r="B113" s="67" t="s">
        <v>107</v>
      </c>
      <c r="C113" s="68">
        <v>54803193</v>
      </c>
      <c r="D113" s="68">
        <v>38557007</v>
      </c>
      <c r="E113" s="68">
        <v>182082</v>
      </c>
    </row>
    <row r="114" spans="2:5">
      <c r="B114" s="69" t="s">
        <v>108</v>
      </c>
      <c r="C114" s="71">
        <v>0</v>
      </c>
      <c r="D114" s="71">
        <v>74923</v>
      </c>
      <c r="E114" s="71">
        <v>25019827</v>
      </c>
    </row>
    <row r="115" spans="2:5">
      <c r="B115" s="67" t="s">
        <v>110</v>
      </c>
      <c r="C115" s="68">
        <v>800000</v>
      </c>
      <c r="D115" s="68">
        <v>0</v>
      </c>
      <c r="E115" s="68">
        <v>25000</v>
      </c>
    </row>
    <row r="116" spans="2:5">
      <c r="B116" s="51" t="s">
        <v>114</v>
      </c>
      <c r="C116" s="52">
        <v>133769296</v>
      </c>
      <c r="D116" s="52">
        <v>47308928.713</v>
      </c>
      <c r="E116" s="52">
        <v>0</v>
      </c>
    </row>
    <row r="117" spans="2:5">
      <c r="B117" s="67" t="s">
        <v>116</v>
      </c>
      <c r="C117" s="68">
        <v>861275</v>
      </c>
      <c r="D117" s="68">
        <v>2289300</v>
      </c>
      <c r="E117" s="68">
        <v>70402973</v>
      </c>
    </row>
    <row r="118" spans="2:5">
      <c r="B118" s="69" t="s">
        <v>269</v>
      </c>
      <c r="C118" s="71">
        <v>0</v>
      </c>
      <c r="D118" s="71">
        <v>0</v>
      </c>
      <c r="E118" s="71">
        <v>0</v>
      </c>
    </row>
    <row r="119" spans="2:5">
      <c r="B119" s="67" t="s">
        <v>124</v>
      </c>
      <c r="C119" s="68">
        <v>0</v>
      </c>
      <c r="D119" s="68">
        <v>25253600.136</v>
      </c>
      <c r="E119" s="68">
        <v>68000</v>
      </c>
    </row>
    <row r="120" spans="2:5">
      <c r="B120" s="51" t="s">
        <v>117</v>
      </c>
      <c r="C120" s="52">
        <v>1642323604.549</v>
      </c>
      <c r="D120" s="52">
        <v>2560318100.5</v>
      </c>
      <c r="E120" s="52">
        <v>4477184558.4289999</v>
      </c>
    </row>
    <row r="121" spans="2:5">
      <c r="B121" s="67" t="s">
        <v>121</v>
      </c>
      <c r="C121" s="68">
        <v>480162</v>
      </c>
      <c r="D121" s="68">
        <v>1774768028.099</v>
      </c>
      <c r="E121" s="68">
        <v>3884425691</v>
      </c>
    </row>
    <row r="122" spans="2:5">
      <c r="B122" s="69" t="s">
        <v>125</v>
      </c>
      <c r="C122" s="71">
        <v>7807000</v>
      </c>
      <c r="D122" s="71">
        <v>28402523</v>
      </c>
      <c r="E122" s="71">
        <v>145000</v>
      </c>
    </row>
    <row r="123" spans="2:5">
      <c r="B123" s="67" t="s">
        <v>119</v>
      </c>
      <c r="C123" s="68">
        <v>812612</v>
      </c>
      <c r="D123" s="68">
        <v>3472830</v>
      </c>
      <c r="E123" s="68">
        <v>10826243</v>
      </c>
    </row>
    <row r="124" spans="2:5">
      <c r="B124" s="51" t="s">
        <v>122</v>
      </c>
      <c r="C124" s="52">
        <v>614472944</v>
      </c>
      <c r="D124" s="52">
        <v>497783205</v>
      </c>
      <c r="E124" s="52">
        <v>25497470</v>
      </c>
    </row>
    <row r="125" spans="2:5">
      <c r="B125" s="67" t="s">
        <v>123</v>
      </c>
      <c r="C125" s="68">
        <v>3590442278</v>
      </c>
      <c r="D125" s="68">
        <v>1950620553</v>
      </c>
      <c r="E125" s="68">
        <v>1266730169</v>
      </c>
    </row>
    <row r="126" spans="2:5">
      <c r="B126" s="51" t="s">
        <v>134</v>
      </c>
      <c r="C126" s="52">
        <v>782641</v>
      </c>
      <c r="D126" s="52">
        <v>0</v>
      </c>
      <c r="E126" s="52">
        <v>859425480</v>
      </c>
    </row>
    <row r="127" spans="2:5">
      <c r="B127" s="67" t="s">
        <v>129</v>
      </c>
      <c r="C127" s="68">
        <v>59093100</v>
      </c>
      <c r="D127" s="68">
        <v>312915950</v>
      </c>
      <c r="E127" s="68">
        <v>0</v>
      </c>
    </row>
    <row r="128" spans="2:5">
      <c r="B128" s="51" t="s">
        <v>142</v>
      </c>
      <c r="C128" s="52">
        <v>31143068700.966999</v>
      </c>
      <c r="D128" s="52">
        <v>37359745791.097</v>
      </c>
      <c r="E128" s="52">
        <v>365284420</v>
      </c>
    </row>
    <row r="129" spans="2:5">
      <c r="B129" s="67" t="s">
        <v>140</v>
      </c>
      <c r="C129" s="68">
        <v>0</v>
      </c>
      <c r="D129" s="68">
        <v>2362239</v>
      </c>
      <c r="E129" s="68">
        <v>23948318732.237999</v>
      </c>
    </row>
    <row r="130" spans="2:5">
      <c r="B130" s="69" t="s">
        <v>131</v>
      </c>
      <c r="C130" s="71">
        <v>120355528</v>
      </c>
      <c r="D130" s="71">
        <v>191965705</v>
      </c>
      <c r="E130" s="71">
        <v>0</v>
      </c>
    </row>
    <row r="131" spans="2:5">
      <c r="B131" s="67" t="s">
        <v>138</v>
      </c>
      <c r="C131" s="68">
        <v>24141952</v>
      </c>
      <c r="D131" s="68">
        <v>0</v>
      </c>
      <c r="E131" s="68">
        <v>342145717</v>
      </c>
    </row>
    <row r="132" spans="2:5">
      <c r="B132" s="51" t="s">
        <v>126</v>
      </c>
      <c r="C132" s="52">
        <v>3077348559</v>
      </c>
      <c r="D132" s="52">
        <v>7732794896</v>
      </c>
      <c r="E132" s="52">
        <v>1731255275</v>
      </c>
    </row>
    <row r="133" spans="2:5">
      <c r="B133" s="67" t="s">
        <v>130</v>
      </c>
      <c r="C133" s="68">
        <v>3950000</v>
      </c>
      <c r="D133" s="68">
        <v>0</v>
      </c>
      <c r="E133" s="68">
        <v>26965166997.332001</v>
      </c>
    </row>
    <row r="134" spans="2:5">
      <c r="B134" s="69" t="s">
        <v>135</v>
      </c>
      <c r="C134" s="71">
        <v>3000000</v>
      </c>
      <c r="D134" s="71">
        <v>0</v>
      </c>
      <c r="E134" s="71">
        <v>0</v>
      </c>
    </row>
    <row r="135" spans="2:5">
      <c r="B135" s="67" t="s">
        <v>139</v>
      </c>
      <c r="C135" s="68">
        <v>51203424</v>
      </c>
      <c r="D135" s="68">
        <v>5722070</v>
      </c>
      <c r="E135" s="68">
        <v>1131531</v>
      </c>
    </row>
    <row r="136" spans="2:5">
      <c r="B136" s="51" t="s">
        <v>136</v>
      </c>
      <c r="C136" s="52">
        <v>3486285889</v>
      </c>
      <c r="D136" s="52">
        <v>3736502546</v>
      </c>
      <c r="E136" s="52">
        <v>145709995</v>
      </c>
    </row>
    <row r="137" spans="2:5">
      <c r="B137" s="67" t="s">
        <v>215</v>
      </c>
      <c r="C137" s="68">
        <v>0</v>
      </c>
      <c r="D137" s="68">
        <v>3000000</v>
      </c>
      <c r="E137" s="68">
        <v>27404030545</v>
      </c>
    </row>
    <row r="138" spans="2:5">
      <c r="B138" s="69" t="s">
        <v>141</v>
      </c>
      <c r="C138" s="71">
        <v>182071446</v>
      </c>
      <c r="D138" s="71">
        <v>0</v>
      </c>
      <c r="E138" s="71">
        <v>0</v>
      </c>
    </row>
    <row r="139" spans="2:5">
      <c r="B139" s="67" t="s">
        <v>72</v>
      </c>
      <c r="C139" s="68">
        <v>0</v>
      </c>
      <c r="D139" s="68">
        <v>75057508</v>
      </c>
      <c r="E139" s="68">
        <v>23860359</v>
      </c>
    </row>
    <row r="140" spans="2:5">
      <c r="B140" s="51" t="s">
        <v>128</v>
      </c>
      <c r="C140" s="52">
        <v>0</v>
      </c>
      <c r="D140" s="52">
        <v>0</v>
      </c>
      <c r="E140" s="52">
        <v>3533573</v>
      </c>
    </row>
    <row r="141" spans="2:5">
      <c r="B141" s="67" t="s">
        <v>127</v>
      </c>
      <c r="C141" s="68">
        <v>41004568</v>
      </c>
      <c r="D141" s="68">
        <v>304903292</v>
      </c>
      <c r="E141" s="68">
        <v>0</v>
      </c>
    </row>
    <row r="142" spans="2:5">
      <c r="B142" s="69" t="s">
        <v>133</v>
      </c>
      <c r="C142" s="71">
        <v>0</v>
      </c>
      <c r="D142" s="71">
        <v>950000</v>
      </c>
      <c r="E142" s="71">
        <v>148890202</v>
      </c>
    </row>
    <row r="143" spans="2:5">
      <c r="B143" s="67" t="s">
        <v>137</v>
      </c>
      <c r="C143" s="68">
        <v>7647000</v>
      </c>
      <c r="D143" s="68">
        <v>239785</v>
      </c>
      <c r="E143" s="68">
        <v>2812383</v>
      </c>
    </row>
    <row r="144" spans="2:5">
      <c r="B144" s="69" t="s">
        <v>143</v>
      </c>
      <c r="C144" s="71">
        <v>800000</v>
      </c>
      <c r="D144" s="71">
        <v>611223245</v>
      </c>
      <c r="E144" s="71">
        <v>0</v>
      </c>
    </row>
    <row r="145" spans="2:5">
      <c r="B145" s="67" t="s">
        <v>132</v>
      </c>
      <c r="C145" s="68">
        <v>0</v>
      </c>
      <c r="D145" s="68">
        <v>0</v>
      </c>
      <c r="E145" s="68">
        <v>0</v>
      </c>
    </row>
    <row r="146" spans="2:5">
      <c r="B146" s="51" t="s">
        <v>144</v>
      </c>
      <c r="C146" s="52">
        <v>2279034066</v>
      </c>
      <c r="D146" s="52">
        <v>3534141281</v>
      </c>
      <c r="E146" s="52">
        <v>0</v>
      </c>
    </row>
    <row r="147" spans="2:5">
      <c r="B147" s="67" t="s">
        <v>152</v>
      </c>
      <c r="C147" s="68">
        <v>16276875</v>
      </c>
      <c r="D147" s="68">
        <v>1084745</v>
      </c>
      <c r="E147" s="68">
        <v>1981474253</v>
      </c>
    </row>
    <row r="148" spans="2:5">
      <c r="B148" s="69" t="s">
        <v>149</v>
      </c>
      <c r="C148" s="71">
        <v>0</v>
      </c>
      <c r="D148" s="71">
        <v>0</v>
      </c>
      <c r="E148" s="71">
        <v>0</v>
      </c>
    </row>
    <row r="149" spans="2:5">
      <c r="B149" s="67" t="s">
        <v>146</v>
      </c>
      <c r="C149" s="68">
        <v>200657639</v>
      </c>
      <c r="D149" s="68">
        <v>1623717078</v>
      </c>
      <c r="E149" s="68">
        <v>752351</v>
      </c>
    </row>
    <row r="150" spans="2:5">
      <c r="B150" s="51" t="s">
        <v>148</v>
      </c>
      <c r="C150" s="52">
        <v>51677232419.508003</v>
      </c>
      <c r="D150" s="52">
        <v>35968009576.260002</v>
      </c>
      <c r="E150" s="52">
        <v>1214923802.6760001</v>
      </c>
    </row>
    <row r="151" spans="2:5">
      <c r="B151" s="67" t="s">
        <v>153</v>
      </c>
      <c r="C151" s="68">
        <v>0</v>
      </c>
      <c r="D151" s="68">
        <v>0</v>
      </c>
      <c r="E151" s="68">
        <v>37908907101.660004</v>
      </c>
    </row>
    <row r="152" spans="2:5">
      <c r="B152" s="69" t="s">
        <v>147</v>
      </c>
      <c r="C152" s="71">
        <v>6480501</v>
      </c>
      <c r="D152" s="71">
        <v>35266057</v>
      </c>
      <c r="E152" s="71">
        <v>0</v>
      </c>
    </row>
    <row r="153" spans="2:5">
      <c r="B153" s="67" t="s">
        <v>151</v>
      </c>
      <c r="C153" s="68">
        <v>4409937498</v>
      </c>
      <c r="D153" s="68">
        <v>2824339723</v>
      </c>
      <c r="E153" s="68">
        <v>31100000</v>
      </c>
    </row>
    <row r="154" spans="2:5">
      <c r="B154" s="69" t="s">
        <v>145</v>
      </c>
      <c r="C154" s="71">
        <v>0</v>
      </c>
      <c r="D154" s="71">
        <v>0</v>
      </c>
      <c r="E154" s="71">
        <v>660638447</v>
      </c>
    </row>
    <row r="155" spans="2:5">
      <c r="B155" s="67" t="s">
        <v>154</v>
      </c>
      <c r="C155" s="68">
        <v>57334392</v>
      </c>
      <c r="D155" s="68">
        <v>40587920</v>
      </c>
      <c r="E155" s="68">
        <v>1266003</v>
      </c>
    </row>
    <row r="156" spans="2:5">
      <c r="B156" s="69" t="s">
        <v>155</v>
      </c>
      <c r="C156" s="71">
        <v>22348267</v>
      </c>
      <c r="D156" s="71">
        <v>101287405</v>
      </c>
      <c r="E156" s="71">
        <v>186053841.34900001</v>
      </c>
    </row>
    <row r="157" spans="2:5">
      <c r="B157" s="67" t="s">
        <v>204</v>
      </c>
      <c r="C157" s="68">
        <v>7570368</v>
      </c>
      <c r="D157" s="68">
        <v>22560749</v>
      </c>
      <c r="E157" s="68">
        <v>126658462</v>
      </c>
    </row>
    <row r="158" spans="2:5">
      <c r="B158" s="69" t="s">
        <v>208</v>
      </c>
      <c r="C158" s="71">
        <v>0</v>
      </c>
      <c r="D158" s="71">
        <v>26418129</v>
      </c>
      <c r="E158" s="71">
        <v>628420</v>
      </c>
    </row>
    <row r="159" spans="2:5">
      <c r="B159" s="67" t="s">
        <v>160</v>
      </c>
      <c r="C159" s="68">
        <v>2831039188.9530001</v>
      </c>
      <c r="D159" s="68">
        <v>3154450956.2470002</v>
      </c>
      <c r="E159" s="68">
        <v>0</v>
      </c>
    </row>
    <row r="160" spans="2:5">
      <c r="B160" s="51" t="s">
        <v>156</v>
      </c>
      <c r="C160" s="52">
        <v>39739118</v>
      </c>
      <c r="D160" s="52">
        <v>270501713</v>
      </c>
      <c r="E160" s="52">
        <v>5162978773.5050001</v>
      </c>
    </row>
    <row r="161" spans="2:5">
      <c r="B161" s="67" t="s">
        <v>158</v>
      </c>
      <c r="C161" s="68">
        <v>0</v>
      </c>
      <c r="D161" s="68">
        <v>0</v>
      </c>
      <c r="E161" s="68">
        <v>16438690</v>
      </c>
    </row>
    <row r="162" spans="2:5">
      <c r="B162" s="69" t="s">
        <v>270</v>
      </c>
      <c r="C162" s="71">
        <v>0</v>
      </c>
      <c r="D162" s="71">
        <v>0</v>
      </c>
      <c r="E162" s="71">
        <v>0</v>
      </c>
    </row>
    <row r="163" spans="2:5">
      <c r="B163" s="67" t="s">
        <v>217</v>
      </c>
      <c r="C163" s="68">
        <v>1321536019.654</v>
      </c>
      <c r="D163" s="68">
        <v>1902227467.835</v>
      </c>
      <c r="E163" s="68">
        <v>0</v>
      </c>
    </row>
    <row r="164" spans="2:5">
      <c r="B164" s="51" t="s">
        <v>150</v>
      </c>
      <c r="C164" s="52">
        <v>52517549347.572998</v>
      </c>
      <c r="D164" s="52">
        <v>61752220001.073997</v>
      </c>
      <c r="E164" s="52">
        <v>3745957862.5739999</v>
      </c>
    </row>
    <row r="165" spans="2:5">
      <c r="B165" s="67" t="s">
        <v>157</v>
      </c>
      <c r="C165" s="68">
        <v>5739650</v>
      </c>
      <c r="D165" s="68">
        <v>6201000</v>
      </c>
      <c r="E165" s="68">
        <v>80096323180.654999</v>
      </c>
    </row>
    <row r="166" spans="2:5">
      <c r="B166" s="69" t="s">
        <v>159</v>
      </c>
      <c r="C166" s="71">
        <v>4810371</v>
      </c>
      <c r="D166" s="71">
        <v>175607247</v>
      </c>
      <c r="E166" s="71">
        <v>0</v>
      </c>
    </row>
    <row r="167" spans="2:5">
      <c r="B167" s="67" t="s">
        <v>162</v>
      </c>
      <c r="C167" s="68">
        <v>0</v>
      </c>
      <c r="D167" s="68">
        <v>0</v>
      </c>
      <c r="E167" s="68">
        <v>546544</v>
      </c>
    </row>
    <row r="168" spans="2:5">
      <c r="B168" s="69" t="s">
        <v>161</v>
      </c>
      <c r="C168" s="71">
        <v>14631186547</v>
      </c>
      <c r="D168" s="71">
        <v>11283940582</v>
      </c>
      <c r="E168" s="71">
        <v>0</v>
      </c>
    </row>
    <row r="169" spans="2:5">
      <c r="B169" s="67" t="s">
        <v>163</v>
      </c>
      <c r="C169" s="68">
        <v>2957643000</v>
      </c>
      <c r="D169" s="68">
        <v>134924570</v>
      </c>
      <c r="E169" s="68">
        <v>14737495849</v>
      </c>
    </row>
    <row r="170" spans="2:5">
      <c r="B170" s="51" t="s">
        <v>164</v>
      </c>
      <c r="C170" s="52">
        <v>822616404</v>
      </c>
      <c r="D170" s="52">
        <v>3587612395</v>
      </c>
      <c r="E170" s="52">
        <v>87665971</v>
      </c>
    </row>
    <row r="171" spans="2:5">
      <c r="B171" s="67" t="s">
        <v>165</v>
      </c>
      <c r="C171" s="68">
        <v>30584571.688000001</v>
      </c>
      <c r="D171" s="68">
        <v>271757035</v>
      </c>
      <c r="E171" s="68">
        <v>2919001915</v>
      </c>
    </row>
    <row r="172" spans="2:5">
      <c r="B172" s="69" t="s">
        <v>166</v>
      </c>
      <c r="C172" s="71">
        <v>0</v>
      </c>
      <c r="D172" s="71">
        <v>1393508</v>
      </c>
      <c r="E172" s="71">
        <v>14275329</v>
      </c>
    </row>
    <row r="173" spans="2:5">
      <c r="B173" s="67" t="s">
        <v>167</v>
      </c>
      <c r="C173" s="68">
        <v>53417798</v>
      </c>
      <c r="D173" s="68">
        <v>56041432</v>
      </c>
      <c r="E173" s="68">
        <v>655000</v>
      </c>
    </row>
    <row r="174" spans="2:5">
      <c r="B174" s="69" t="s">
        <v>76</v>
      </c>
      <c r="C174" s="71">
        <v>53499045519</v>
      </c>
      <c r="D174" s="71">
        <v>34170002474</v>
      </c>
      <c r="E174" s="71">
        <v>92275214</v>
      </c>
    </row>
    <row r="175" spans="2:5">
      <c r="B175" s="67" t="s">
        <v>168</v>
      </c>
      <c r="C175" s="68">
        <v>2979224958</v>
      </c>
      <c r="D175" s="68">
        <v>3903464654</v>
      </c>
      <c r="E175" s="68">
        <v>64853825355.357002</v>
      </c>
    </row>
    <row r="176" spans="2:5">
      <c r="B176" s="51" t="s">
        <v>169</v>
      </c>
      <c r="C176" s="52">
        <v>3000000</v>
      </c>
      <c r="D176" s="52">
        <v>5950000</v>
      </c>
      <c r="E176" s="52">
        <v>3457079229</v>
      </c>
    </row>
    <row r="177" spans="2:5">
      <c r="B177" s="67" t="s">
        <v>65</v>
      </c>
      <c r="C177" s="68">
        <v>0</v>
      </c>
      <c r="D177" s="68">
        <v>5500000</v>
      </c>
      <c r="E177" s="68">
        <v>2197473</v>
      </c>
    </row>
    <row r="178" spans="2:5">
      <c r="B178" s="69" t="s">
        <v>111</v>
      </c>
      <c r="C178" s="71">
        <v>7834942</v>
      </c>
      <c r="D178" s="71">
        <v>1000000</v>
      </c>
      <c r="E178" s="71">
        <v>0</v>
      </c>
    </row>
    <row r="179" spans="2:5">
      <c r="B179" s="67" t="s">
        <v>176</v>
      </c>
      <c r="C179" s="68">
        <v>8325000</v>
      </c>
      <c r="D179" s="68">
        <v>0</v>
      </c>
      <c r="E179" s="68">
        <v>200000</v>
      </c>
    </row>
    <row r="180" spans="2:5">
      <c r="B180" s="69" t="s">
        <v>118</v>
      </c>
      <c r="C180" s="71">
        <v>269993</v>
      </c>
      <c r="D180" s="71">
        <v>38192</v>
      </c>
      <c r="E180" s="71">
        <v>0</v>
      </c>
    </row>
    <row r="181" spans="2:5">
      <c r="B181" s="67" t="s">
        <v>181</v>
      </c>
      <c r="C181" s="68">
        <v>626616</v>
      </c>
      <c r="D181" s="68">
        <v>0</v>
      </c>
      <c r="E181" s="68">
        <v>0</v>
      </c>
    </row>
    <row r="182" spans="2:5">
      <c r="B182" s="51" t="s">
        <v>171</v>
      </c>
      <c r="C182" s="52">
        <v>0</v>
      </c>
      <c r="D182" s="52">
        <v>0</v>
      </c>
      <c r="E182" s="52">
        <v>0</v>
      </c>
    </row>
    <row r="183" spans="2:5">
      <c r="B183" s="67" t="s">
        <v>20</v>
      </c>
      <c r="C183" s="68">
        <v>550000</v>
      </c>
      <c r="D183" s="68">
        <v>80000</v>
      </c>
      <c r="E183" s="68">
        <v>0</v>
      </c>
    </row>
    <row r="184" spans="2:5">
      <c r="B184" s="51" t="s">
        <v>185</v>
      </c>
      <c r="C184" s="52">
        <v>0</v>
      </c>
      <c r="D184" s="52">
        <v>150497</v>
      </c>
      <c r="E184" s="52">
        <v>300000</v>
      </c>
    </row>
    <row r="185" spans="2:5">
      <c r="B185" s="67" t="s">
        <v>182</v>
      </c>
      <c r="C185" s="68">
        <v>7820788363</v>
      </c>
      <c r="D185" s="68">
        <v>6608386353</v>
      </c>
      <c r="E185" s="68">
        <v>228149</v>
      </c>
    </row>
    <row r="186" spans="2:5">
      <c r="B186" s="69" t="s">
        <v>172</v>
      </c>
      <c r="C186" s="71">
        <v>62005000</v>
      </c>
      <c r="D186" s="71">
        <v>70881999</v>
      </c>
      <c r="E186" s="71">
        <v>7819305390.9680004</v>
      </c>
    </row>
    <row r="187" spans="2:5">
      <c r="B187" s="67" t="s">
        <v>180</v>
      </c>
      <c r="C187" s="68">
        <v>0</v>
      </c>
      <c r="D187" s="68">
        <v>0</v>
      </c>
      <c r="E187" s="68">
        <v>17706695</v>
      </c>
    </row>
    <row r="188" spans="2:5">
      <c r="B188" s="51" t="s">
        <v>175</v>
      </c>
      <c r="C188" s="52">
        <v>19963001471.891998</v>
      </c>
      <c r="D188" s="52">
        <v>43564954044.294998</v>
      </c>
      <c r="E188" s="52">
        <v>18680513</v>
      </c>
    </row>
    <row r="189" spans="2:5">
      <c r="B189" s="67" t="s">
        <v>179</v>
      </c>
      <c r="C189" s="68">
        <v>32431367</v>
      </c>
      <c r="D189" s="68">
        <v>74142529</v>
      </c>
      <c r="E189" s="68">
        <v>29245109947.138</v>
      </c>
    </row>
    <row r="190" spans="2:5">
      <c r="B190" s="51" t="s">
        <v>177</v>
      </c>
      <c r="C190" s="52">
        <v>10684894</v>
      </c>
      <c r="D190" s="52">
        <v>50259867</v>
      </c>
      <c r="E190" s="52">
        <v>24119479</v>
      </c>
    </row>
    <row r="191" spans="2:5">
      <c r="B191" s="67" t="s">
        <v>183</v>
      </c>
      <c r="C191" s="68">
        <v>1200000</v>
      </c>
      <c r="D191" s="68">
        <v>0</v>
      </c>
      <c r="E191" s="68">
        <v>120822</v>
      </c>
    </row>
    <row r="192" spans="2:5">
      <c r="B192" s="51" t="s">
        <v>173</v>
      </c>
      <c r="C192" s="52">
        <v>1301877</v>
      </c>
      <c r="D192" s="52">
        <v>8778600</v>
      </c>
      <c r="E192" s="52">
        <v>0</v>
      </c>
    </row>
    <row r="193" spans="2:5">
      <c r="B193" s="67" t="s">
        <v>120</v>
      </c>
      <c r="C193" s="68">
        <v>1591589</v>
      </c>
      <c r="D193" s="68">
        <v>12327119</v>
      </c>
      <c r="E193" s="68">
        <v>40000</v>
      </c>
    </row>
    <row r="194" spans="2:5">
      <c r="B194" s="69" t="s">
        <v>174</v>
      </c>
      <c r="C194" s="71">
        <v>8203422786</v>
      </c>
      <c r="D194" s="71">
        <v>18012774508</v>
      </c>
      <c r="E194" s="71">
        <v>53182078</v>
      </c>
    </row>
    <row r="195" spans="2:5">
      <c r="B195" s="67" t="s">
        <v>43</v>
      </c>
      <c r="C195" s="68">
        <v>31608657484.771999</v>
      </c>
      <c r="D195" s="68">
        <v>10218507274.441</v>
      </c>
      <c r="E195" s="68">
        <v>12468148603</v>
      </c>
    </row>
    <row r="196" spans="2:5">
      <c r="B196" s="69" t="s">
        <v>184</v>
      </c>
      <c r="C196" s="71">
        <v>4436254</v>
      </c>
      <c r="D196" s="71">
        <v>0</v>
      </c>
      <c r="E196" s="71">
        <v>12667410790.823</v>
      </c>
    </row>
    <row r="197" spans="2:5">
      <c r="B197" s="67" t="s">
        <v>178</v>
      </c>
      <c r="C197" s="68">
        <v>0</v>
      </c>
      <c r="D197" s="68">
        <v>1589080</v>
      </c>
      <c r="E197" s="68">
        <v>1819888</v>
      </c>
    </row>
    <row r="198" spans="2:5">
      <c r="B198" s="69" t="s">
        <v>188</v>
      </c>
      <c r="C198" s="71">
        <v>88065354</v>
      </c>
      <c r="D198" s="71">
        <v>79548207</v>
      </c>
      <c r="E198" s="71">
        <v>234011</v>
      </c>
    </row>
    <row r="199" spans="2:5">
      <c r="B199" s="67" t="s">
        <v>187</v>
      </c>
      <c r="C199" s="68">
        <v>60248432</v>
      </c>
      <c r="D199" s="68">
        <v>104076729</v>
      </c>
      <c r="E199" s="68">
        <v>115609512</v>
      </c>
    </row>
    <row r="200" spans="2:5">
      <c r="B200" s="51" t="s">
        <v>201</v>
      </c>
      <c r="C200" s="52">
        <v>774233556</v>
      </c>
      <c r="D200" s="52">
        <v>416389449</v>
      </c>
      <c r="E200" s="52">
        <v>61464237</v>
      </c>
    </row>
    <row r="201" spans="2:5">
      <c r="B201" s="67" t="s">
        <v>202</v>
      </c>
      <c r="C201" s="68">
        <v>1375219</v>
      </c>
      <c r="D201" s="68">
        <v>83127254</v>
      </c>
      <c r="E201" s="68">
        <v>679681618</v>
      </c>
    </row>
    <row r="202" spans="2:5">
      <c r="B202" s="69" t="s">
        <v>190</v>
      </c>
      <c r="C202" s="71">
        <v>0</v>
      </c>
      <c r="D202" s="71">
        <v>150000</v>
      </c>
      <c r="E202" s="71">
        <v>11242106</v>
      </c>
    </row>
    <row r="203" spans="2:5">
      <c r="B203" s="67" t="s">
        <v>51</v>
      </c>
      <c r="C203" s="68">
        <v>2000000</v>
      </c>
      <c r="D203" s="68">
        <v>0</v>
      </c>
      <c r="E203" s="68">
        <v>3300000</v>
      </c>
    </row>
    <row r="204" spans="2:5">
      <c r="B204" s="51" t="s">
        <v>55</v>
      </c>
      <c r="C204" s="52">
        <v>1953861372</v>
      </c>
      <c r="D204" s="52">
        <v>3629870619.5560002</v>
      </c>
      <c r="E204" s="52">
        <v>2433250</v>
      </c>
    </row>
    <row r="205" spans="2:5">
      <c r="B205" s="67" t="s">
        <v>191</v>
      </c>
      <c r="C205" s="68">
        <v>55357830</v>
      </c>
      <c r="D205" s="68">
        <v>0</v>
      </c>
      <c r="E205" s="68">
        <v>3634799985.0689998</v>
      </c>
    </row>
    <row r="206" spans="2:5">
      <c r="B206" s="51" t="s">
        <v>193</v>
      </c>
      <c r="C206" s="52">
        <v>56032064320.194</v>
      </c>
      <c r="D206" s="52">
        <v>96977342589.891006</v>
      </c>
      <c r="E206" s="52">
        <v>0</v>
      </c>
    </row>
    <row r="207" spans="2:5">
      <c r="B207" s="67" t="s">
        <v>192</v>
      </c>
      <c r="C207" s="68">
        <v>55415620558.751999</v>
      </c>
      <c r="D207" s="68">
        <v>82197865522.451996</v>
      </c>
      <c r="E207" s="68">
        <v>223740257361.54199</v>
      </c>
    </row>
    <row r="208" spans="2:5">
      <c r="B208" s="69" t="s">
        <v>194</v>
      </c>
      <c r="C208" s="71">
        <v>926000</v>
      </c>
      <c r="D208" s="71">
        <v>11040562</v>
      </c>
      <c r="E208" s="71">
        <v>131408754473.13</v>
      </c>
    </row>
    <row r="209" spans="2:5">
      <c r="B209" s="67" t="s">
        <v>197</v>
      </c>
      <c r="C209" s="68">
        <v>5965948</v>
      </c>
      <c r="D209" s="68">
        <v>21000000</v>
      </c>
      <c r="E209" s="68">
        <v>1802875</v>
      </c>
    </row>
    <row r="210" spans="2:5">
      <c r="B210" s="51" t="s">
        <v>199</v>
      </c>
      <c r="C210" s="52">
        <v>133216800</v>
      </c>
      <c r="D210" s="52">
        <v>319461350</v>
      </c>
      <c r="E210" s="52">
        <v>0</v>
      </c>
    </row>
    <row r="211" spans="2:5">
      <c r="B211" s="67" t="s">
        <v>196</v>
      </c>
      <c r="C211" s="68">
        <v>1891513219.7349999</v>
      </c>
      <c r="D211" s="68">
        <v>4803029163</v>
      </c>
      <c r="E211" s="68">
        <v>0</v>
      </c>
    </row>
    <row r="212" spans="2:5" s="8" customFormat="1">
      <c r="B212" s="51" t="s">
        <v>195</v>
      </c>
      <c r="C212" s="73">
        <v>0</v>
      </c>
      <c r="D212" s="73">
        <v>0</v>
      </c>
      <c r="E212" s="73">
        <v>5640539390</v>
      </c>
    </row>
    <row r="213" spans="2:5">
      <c r="B213" s="67" t="s">
        <v>189</v>
      </c>
      <c r="C213" s="68">
        <v>50000</v>
      </c>
      <c r="D213" s="68">
        <v>18008763</v>
      </c>
      <c r="E213" s="68">
        <v>425384</v>
      </c>
    </row>
    <row r="214" spans="2:5">
      <c r="B214" s="69" t="s">
        <v>198</v>
      </c>
      <c r="C214" s="71">
        <v>20541003870.589001</v>
      </c>
      <c r="D214" s="71">
        <v>20336911586.811001</v>
      </c>
      <c r="E214" s="71">
        <v>75938289</v>
      </c>
    </row>
    <row r="215" spans="2:5" s="5" customFormat="1">
      <c r="B215" s="67" t="s">
        <v>200</v>
      </c>
      <c r="C215" s="68">
        <v>13351852</v>
      </c>
      <c r="D215" s="68">
        <v>1775000</v>
      </c>
      <c r="E215" s="68">
        <v>22399551362.192001</v>
      </c>
    </row>
    <row r="216" spans="2:5" ht="12.75" customHeight="1">
      <c r="B216" s="51" t="s">
        <v>203</v>
      </c>
      <c r="C216" s="56">
        <v>7031425211.4560003</v>
      </c>
      <c r="D216" s="56">
        <v>3285925130.494</v>
      </c>
      <c r="E216" s="56">
        <v>267784</v>
      </c>
    </row>
    <row r="217" spans="2:5" ht="6.75" hidden="1" customHeight="1">
      <c r="B217" s="51" t="s">
        <v>259</v>
      </c>
      <c r="C217" s="61">
        <v>0</v>
      </c>
      <c r="D217" s="61">
        <v>0</v>
      </c>
      <c r="E217" s="61">
        <v>6604293190.3950005</v>
      </c>
    </row>
    <row r="218" spans="2:5">
      <c r="B218" s="67" t="s">
        <v>207</v>
      </c>
      <c r="C218" s="68">
        <v>914546236.19299996</v>
      </c>
      <c r="D218" s="68">
        <v>524214886.66299999</v>
      </c>
      <c r="E218" s="68">
        <v>3966242744.0019999</v>
      </c>
    </row>
    <row r="219" spans="2:5">
      <c r="B219" s="60" t="s">
        <v>213</v>
      </c>
      <c r="C219" s="61">
        <v>0</v>
      </c>
      <c r="D219" s="61">
        <v>425889</v>
      </c>
      <c r="E219" s="61">
        <v>0</v>
      </c>
    </row>
    <row r="220" spans="2:5">
      <c r="B220" s="67" t="s">
        <v>209</v>
      </c>
      <c r="C220" s="68">
        <v>0</v>
      </c>
      <c r="D220" s="68">
        <v>0</v>
      </c>
      <c r="E220" s="68">
        <v>0</v>
      </c>
    </row>
    <row r="221" spans="2:5">
      <c r="B221" s="69" t="s">
        <v>210</v>
      </c>
      <c r="C221" s="72">
        <v>10138969044</v>
      </c>
      <c r="D221" s="72">
        <v>0</v>
      </c>
      <c r="E221" s="72">
        <v>1568369832</v>
      </c>
    </row>
    <row r="222" spans="2:5">
      <c r="B222" s="67" t="s">
        <v>212</v>
      </c>
      <c r="C222" s="68">
        <v>852583084.72399998</v>
      </c>
      <c r="D222" s="68">
        <v>4180754046.1430001</v>
      </c>
      <c r="E222" s="68">
        <v>12567698101.532</v>
      </c>
    </row>
    <row r="223" spans="2:5">
      <c r="B223" s="69" t="s">
        <v>214</v>
      </c>
      <c r="C223" s="72">
        <v>14356341</v>
      </c>
      <c r="D223" s="72">
        <v>11176549</v>
      </c>
      <c r="E223" s="72">
        <v>0</v>
      </c>
    </row>
    <row r="224" spans="2:5">
      <c r="B224" s="67" t="s">
        <v>216</v>
      </c>
      <c r="C224" s="68">
        <v>23691307</v>
      </c>
      <c r="D224" s="68">
        <v>28626094</v>
      </c>
      <c r="E224" s="68">
        <v>0</v>
      </c>
    </row>
    <row r="225" spans="2:5">
      <c r="B225" s="60" t="s">
        <v>219</v>
      </c>
      <c r="C225" s="61">
        <v>0</v>
      </c>
      <c r="D225" s="61">
        <v>89422</v>
      </c>
      <c r="E225" s="61">
        <v>0</v>
      </c>
    </row>
    <row r="226" spans="2:5">
      <c r="B226" s="67" t="s">
        <v>220</v>
      </c>
      <c r="C226" s="68">
        <v>0</v>
      </c>
      <c r="D226" s="68">
        <v>14714073</v>
      </c>
      <c r="E226" s="68">
        <v>3710000</v>
      </c>
    </row>
    <row r="227" spans="2:5">
      <c r="B227" s="57" t="s">
        <v>10</v>
      </c>
      <c r="C227" s="58">
        <f t="shared" ref="C227:E227" si="0">SUM(C4:C226)</f>
        <v>1125588803118.4651</v>
      </c>
      <c r="D227" s="58">
        <f t="shared" si="0"/>
        <v>1388441282046.2061</v>
      </c>
      <c r="E227" s="58">
        <f t="shared" si="0"/>
        <v>1849473766294.0857</v>
      </c>
    </row>
    <row r="228" spans="2:5">
      <c r="B228" s="19" t="s">
        <v>257</v>
      </c>
    </row>
  </sheetData>
  <sortState ref="B4:E226">
    <sortCondition ref="B4"/>
  </sortState>
  <pageMargins left="0.78740157480314965" right="1.1023622047244095" top="0.74803149606299213" bottom="0.74803149606299213" header="0.31496062992125984" footer="0.31496062992125984"/>
  <pageSetup paperSize="9" scale="91" firstPageNumber="207" orientation="portrait" useFirstPageNumber="1" r:id="rId1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28"/>
  <sheetViews>
    <sheetView view="pageLayout" topLeftCell="A154" workbookViewId="0">
      <selection activeCell="D4" sqref="B4:D230"/>
    </sheetView>
  </sheetViews>
  <sheetFormatPr baseColWidth="10" defaultRowHeight="15"/>
  <cols>
    <col min="1" max="1" width="29.140625" customWidth="1"/>
    <col min="2" max="4" width="16.5703125" style="30" customWidth="1"/>
  </cols>
  <sheetData>
    <row r="1" spans="1:4">
      <c r="A1" s="20" t="s">
        <v>279</v>
      </c>
      <c r="B1" s="29"/>
      <c r="C1" s="29"/>
      <c r="D1" s="29"/>
    </row>
    <row r="2" spans="1:4">
      <c r="A2" s="17"/>
      <c r="B2" s="29"/>
      <c r="C2" s="29"/>
      <c r="D2" s="29"/>
    </row>
    <row r="3" spans="1:4" ht="18.75" customHeight="1">
      <c r="A3" s="46" t="s">
        <v>226</v>
      </c>
      <c r="B3" s="47">
        <v>2012</v>
      </c>
      <c r="C3" s="47">
        <v>2013</v>
      </c>
      <c r="D3" s="47">
        <v>2014</v>
      </c>
    </row>
    <row r="4" spans="1:4">
      <c r="A4" s="51" t="s">
        <v>13</v>
      </c>
      <c r="B4" s="52">
        <v>0</v>
      </c>
      <c r="C4" s="52">
        <v>0</v>
      </c>
      <c r="D4" s="52">
        <v>0</v>
      </c>
    </row>
    <row r="5" spans="1:4">
      <c r="A5" s="67" t="s">
        <v>218</v>
      </c>
      <c r="B5" s="68">
        <v>2715744884</v>
      </c>
      <c r="C5" s="68">
        <v>1632239842</v>
      </c>
      <c r="D5" s="68">
        <v>2457135183</v>
      </c>
    </row>
    <row r="6" spans="1:4">
      <c r="A6" s="51" t="s">
        <v>15</v>
      </c>
      <c r="B6" s="52">
        <v>0</v>
      </c>
      <c r="C6" s="52">
        <v>614918000</v>
      </c>
      <c r="D6" s="52">
        <v>2236708000</v>
      </c>
    </row>
    <row r="7" spans="1:4">
      <c r="A7" s="67" t="s">
        <v>61</v>
      </c>
      <c r="B7" s="68">
        <v>52464000</v>
      </c>
      <c r="C7" s="68">
        <v>190267000</v>
      </c>
      <c r="D7" s="68">
        <v>663869000</v>
      </c>
    </row>
    <row r="8" spans="1:4">
      <c r="A8" s="51" t="s">
        <v>56</v>
      </c>
      <c r="B8" s="52">
        <v>743758739</v>
      </c>
      <c r="C8" s="52">
        <v>818277003</v>
      </c>
      <c r="D8" s="52">
        <v>863144957</v>
      </c>
    </row>
    <row r="9" spans="1:4">
      <c r="A9" s="67" t="s">
        <v>11</v>
      </c>
      <c r="B9" s="68">
        <v>0</v>
      </c>
      <c r="C9" s="68">
        <v>28945000</v>
      </c>
      <c r="D9" s="68">
        <v>0</v>
      </c>
    </row>
    <row r="10" spans="1:4">
      <c r="A10" s="51" t="s">
        <v>18</v>
      </c>
      <c r="B10" s="52">
        <v>38734425</v>
      </c>
      <c r="C10" s="52">
        <v>3000000</v>
      </c>
      <c r="D10" s="52">
        <v>0</v>
      </c>
    </row>
    <row r="11" spans="1:4">
      <c r="A11" s="67" t="s">
        <v>260</v>
      </c>
      <c r="B11" s="68">
        <v>0</v>
      </c>
      <c r="C11" s="68">
        <v>0</v>
      </c>
      <c r="D11" s="68">
        <v>0</v>
      </c>
    </row>
    <row r="12" spans="1:4">
      <c r="A12" s="51" t="s">
        <v>261</v>
      </c>
      <c r="B12" s="52">
        <v>0</v>
      </c>
      <c r="C12" s="52">
        <v>0</v>
      </c>
      <c r="D12" s="52">
        <v>0</v>
      </c>
    </row>
    <row r="13" spans="1:4">
      <c r="A13" s="67" t="s">
        <v>14</v>
      </c>
      <c r="B13" s="68">
        <v>0</v>
      </c>
      <c r="C13" s="68">
        <v>0</v>
      </c>
      <c r="D13" s="68">
        <v>0</v>
      </c>
    </row>
    <row r="14" spans="1:4">
      <c r="A14" s="51" t="s">
        <v>17</v>
      </c>
      <c r="B14" s="52">
        <v>0</v>
      </c>
      <c r="C14" s="52">
        <v>0</v>
      </c>
      <c r="D14" s="52">
        <v>0</v>
      </c>
    </row>
    <row r="15" spans="1:4">
      <c r="A15" s="67" t="s">
        <v>170</v>
      </c>
      <c r="B15" s="68">
        <v>0</v>
      </c>
      <c r="C15" s="68">
        <v>4000000</v>
      </c>
      <c r="D15" s="68">
        <v>115508542</v>
      </c>
    </row>
    <row r="16" spans="1:4">
      <c r="A16" s="51" t="s">
        <v>19</v>
      </c>
      <c r="B16" s="52">
        <v>0</v>
      </c>
      <c r="C16" s="52">
        <v>0</v>
      </c>
      <c r="D16" s="52">
        <v>0</v>
      </c>
    </row>
    <row r="17" spans="1:4">
      <c r="A17" s="67" t="s">
        <v>16</v>
      </c>
      <c r="B17" s="68">
        <v>0</v>
      </c>
      <c r="C17" s="68">
        <v>2500000</v>
      </c>
      <c r="D17" s="68">
        <v>0</v>
      </c>
    </row>
    <row r="18" spans="1:4">
      <c r="A18" s="51" t="s">
        <v>23</v>
      </c>
      <c r="B18" s="52">
        <v>0</v>
      </c>
      <c r="C18" s="52">
        <v>96622000</v>
      </c>
      <c r="D18" s="52">
        <v>0</v>
      </c>
    </row>
    <row r="19" spans="1:4">
      <c r="A19" s="67" t="s">
        <v>22</v>
      </c>
      <c r="B19" s="68">
        <v>3000000</v>
      </c>
      <c r="C19" s="68">
        <v>0</v>
      </c>
      <c r="D19" s="68">
        <v>2647313</v>
      </c>
    </row>
    <row r="20" spans="1:4">
      <c r="A20" s="51" t="s">
        <v>21</v>
      </c>
      <c r="B20" s="52">
        <v>0</v>
      </c>
      <c r="C20" s="52">
        <v>27861808</v>
      </c>
      <c r="D20" s="52">
        <v>499390</v>
      </c>
    </row>
    <row r="21" spans="1:4">
      <c r="A21" s="67" t="s">
        <v>263</v>
      </c>
      <c r="B21" s="68">
        <v>0</v>
      </c>
      <c r="C21" s="68">
        <v>0</v>
      </c>
      <c r="D21" s="68">
        <v>0</v>
      </c>
    </row>
    <row r="22" spans="1:4">
      <c r="A22" s="51" t="s">
        <v>29</v>
      </c>
      <c r="B22" s="52">
        <v>0</v>
      </c>
      <c r="C22" s="52">
        <v>0</v>
      </c>
      <c r="D22" s="52">
        <v>200756800</v>
      </c>
    </row>
    <row r="23" spans="1:4">
      <c r="A23" s="67" t="s">
        <v>25</v>
      </c>
      <c r="B23" s="68">
        <v>2500000</v>
      </c>
      <c r="C23" s="68">
        <v>8662795321</v>
      </c>
      <c r="D23" s="68">
        <v>20777559015</v>
      </c>
    </row>
    <row r="24" spans="1:4">
      <c r="A24" s="51" t="s">
        <v>262</v>
      </c>
      <c r="B24" s="52">
        <v>0</v>
      </c>
      <c r="C24" s="52">
        <v>0</v>
      </c>
      <c r="D24" s="52">
        <v>0</v>
      </c>
    </row>
    <row r="25" spans="1:4">
      <c r="A25" s="67" t="s">
        <v>37</v>
      </c>
      <c r="B25" s="68">
        <v>0</v>
      </c>
      <c r="C25" s="68">
        <v>0</v>
      </c>
      <c r="D25" s="68">
        <v>0</v>
      </c>
    </row>
    <row r="26" spans="1:4">
      <c r="A26" s="51" t="s">
        <v>26</v>
      </c>
      <c r="B26" s="52">
        <v>418539943</v>
      </c>
      <c r="C26" s="52">
        <v>598994762</v>
      </c>
      <c r="D26" s="52">
        <v>7542359341</v>
      </c>
    </row>
    <row r="27" spans="1:4">
      <c r="A27" s="67" t="s">
        <v>38</v>
      </c>
      <c r="B27" s="68">
        <v>0</v>
      </c>
      <c r="C27" s="68">
        <v>0</v>
      </c>
      <c r="D27" s="68">
        <v>4258168</v>
      </c>
    </row>
    <row r="28" spans="1:4">
      <c r="A28" s="51" t="s">
        <v>31</v>
      </c>
      <c r="B28" s="52">
        <v>0</v>
      </c>
      <c r="C28" s="52">
        <v>0</v>
      </c>
      <c r="D28" s="52">
        <v>0</v>
      </c>
    </row>
    <row r="29" spans="1:4">
      <c r="A29" s="67" t="s">
        <v>32</v>
      </c>
      <c r="B29" s="68">
        <v>0</v>
      </c>
      <c r="C29" s="68">
        <v>0</v>
      </c>
      <c r="D29" s="68">
        <v>0</v>
      </c>
    </row>
    <row r="30" spans="1:4">
      <c r="A30" s="51" t="s">
        <v>34</v>
      </c>
      <c r="B30" s="52">
        <v>0</v>
      </c>
      <c r="C30" s="52">
        <v>0</v>
      </c>
      <c r="D30" s="52">
        <v>0</v>
      </c>
    </row>
    <row r="31" spans="1:4">
      <c r="A31" s="67" t="s">
        <v>24</v>
      </c>
      <c r="B31" s="68">
        <v>0</v>
      </c>
      <c r="C31" s="68">
        <v>0</v>
      </c>
      <c r="D31" s="68">
        <v>5140181</v>
      </c>
    </row>
    <row r="32" spans="1:4">
      <c r="A32" s="51" t="s">
        <v>36</v>
      </c>
      <c r="B32" s="52">
        <v>0</v>
      </c>
      <c r="C32" s="52">
        <v>0</v>
      </c>
      <c r="D32" s="52">
        <v>0</v>
      </c>
    </row>
    <row r="33" spans="1:4">
      <c r="A33" s="67" t="s">
        <v>264</v>
      </c>
      <c r="B33" s="68">
        <v>0</v>
      </c>
      <c r="C33" s="68">
        <v>0</v>
      </c>
      <c r="D33" s="68">
        <v>0</v>
      </c>
    </row>
    <row r="34" spans="1:4">
      <c r="A34" s="51" t="s">
        <v>35</v>
      </c>
      <c r="B34" s="52">
        <v>683942000</v>
      </c>
      <c r="C34" s="52">
        <v>64622408</v>
      </c>
      <c r="D34" s="52">
        <v>3909061199</v>
      </c>
    </row>
    <row r="35" spans="1:4">
      <c r="A35" s="67" t="s">
        <v>33</v>
      </c>
      <c r="B35" s="68">
        <v>0</v>
      </c>
      <c r="C35" s="68">
        <v>0</v>
      </c>
      <c r="D35" s="68">
        <v>0</v>
      </c>
    </row>
    <row r="36" spans="1:4">
      <c r="A36" s="51" t="s">
        <v>28</v>
      </c>
      <c r="B36" s="52">
        <v>0</v>
      </c>
      <c r="C36" s="52">
        <v>212910000</v>
      </c>
      <c r="D36" s="52">
        <v>0</v>
      </c>
    </row>
    <row r="37" spans="1:4">
      <c r="A37" s="67" t="s">
        <v>27</v>
      </c>
      <c r="B37" s="68">
        <v>1872824288</v>
      </c>
      <c r="C37" s="68">
        <v>3245443403</v>
      </c>
      <c r="D37" s="68">
        <v>2658110382</v>
      </c>
    </row>
    <row r="38" spans="1:4">
      <c r="A38" s="51" t="s">
        <v>30</v>
      </c>
      <c r="B38" s="52">
        <v>0</v>
      </c>
      <c r="C38" s="52">
        <v>18388828</v>
      </c>
      <c r="D38" s="52">
        <v>5956089</v>
      </c>
    </row>
    <row r="39" spans="1:4">
      <c r="A39" s="67" t="s">
        <v>115</v>
      </c>
      <c r="B39" s="68">
        <v>0</v>
      </c>
      <c r="C39" s="68">
        <v>135531</v>
      </c>
      <c r="D39" s="68">
        <v>0</v>
      </c>
    </row>
    <row r="40" spans="1:4">
      <c r="A40" s="51" t="s">
        <v>109</v>
      </c>
      <c r="B40" s="52">
        <v>0</v>
      </c>
      <c r="C40" s="52">
        <v>3006966</v>
      </c>
      <c r="D40" s="52">
        <v>2000000</v>
      </c>
    </row>
    <row r="41" spans="1:4">
      <c r="A41" s="67" t="s">
        <v>47</v>
      </c>
      <c r="B41" s="68">
        <v>1174040007</v>
      </c>
      <c r="C41" s="68">
        <v>375963063</v>
      </c>
      <c r="D41" s="68">
        <v>1110249763</v>
      </c>
    </row>
    <row r="42" spans="1:4">
      <c r="A42" s="51" t="s">
        <v>39</v>
      </c>
      <c r="B42" s="52">
        <v>5800000</v>
      </c>
      <c r="C42" s="52">
        <v>2452000</v>
      </c>
      <c r="D42" s="52">
        <v>165397973</v>
      </c>
    </row>
    <row r="43" spans="1:4">
      <c r="A43" s="67" t="s">
        <v>53</v>
      </c>
      <c r="B43" s="68">
        <v>0</v>
      </c>
      <c r="C43" s="68">
        <v>0</v>
      </c>
      <c r="D43" s="68">
        <v>0</v>
      </c>
    </row>
    <row r="44" spans="1:4">
      <c r="A44" s="51" t="s">
        <v>41</v>
      </c>
      <c r="B44" s="52">
        <v>0</v>
      </c>
      <c r="C44" s="52">
        <v>132120272</v>
      </c>
      <c r="D44" s="52">
        <v>233823583</v>
      </c>
    </row>
    <row r="45" spans="1:4">
      <c r="A45" s="67" t="s">
        <v>46</v>
      </c>
      <c r="B45" s="68">
        <v>30000</v>
      </c>
      <c r="C45" s="68">
        <v>0</v>
      </c>
      <c r="D45" s="68">
        <v>0</v>
      </c>
    </row>
    <row r="46" spans="1:4">
      <c r="A46" s="51" t="s">
        <v>48</v>
      </c>
      <c r="B46" s="52">
        <v>58942510029</v>
      </c>
      <c r="C46" s="52">
        <v>59335878818</v>
      </c>
      <c r="D46" s="52">
        <v>46680013211</v>
      </c>
    </row>
    <row r="47" spans="1:4">
      <c r="A47" s="67" t="s">
        <v>54</v>
      </c>
      <c r="B47" s="68">
        <v>0</v>
      </c>
      <c r="C47" s="68">
        <v>0</v>
      </c>
      <c r="D47" s="68">
        <v>139064</v>
      </c>
    </row>
    <row r="48" spans="1:4">
      <c r="A48" s="51" t="s">
        <v>265</v>
      </c>
      <c r="B48" s="52">
        <v>0</v>
      </c>
      <c r="C48" s="52">
        <v>0</v>
      </c>
      <c r="D48" s="52">
        <v>0</v>
      </c>
    </row>
    <row r="49" spans="1:4">
      <c r="A49" s="67" t="s">
        <v>49</v>
      </c>
      <c r="B49" s="68">
        <v>2580000</v>
      </c>
      <c r="C49" s="68">
        <v>6120000</v>
      </c>
      <c r="D49" s="68">
        <v>471018873</v>
      </c>
    </row>
    <row r="50" spans="1:4">
      <c r="A50" s="51" t="s">
        <v>267</v>
      </c>
      <c r="B50" s="52">
        <v>0</v>
      </c>
      <c r="C50" s="52">
        <v>0</v>
      </c>
      <c r="D50" s="52">
        <v>0</v>
      </c>
    </row>
    <row r="51" spans="1:4">
      <c r="A51" s="51" t="s">
        <v>42</v>
      </c>
      <c r="B51" s="52">
        <v>150787732</v>
      </c>
      <c r="C51" s="52">
        <v>100363511</v>
      </c>
      <c r="D51" s="52">
        <v>493888570</v>
      </c>
    </row>
    <row r="52" spans="1:4">
      <c r="A52" s="67" t="s">
        <v>40</v>
      </c>
      <c r="B52" s="68">
        <v>180263229</v>
      </c>
      <c r="C52" s="68">
        <v>176544456</v>
      </c>
      <c r="D52" s="68">
        <v>109025819</v>
      </c>
    </row>
    <row r="53" spans="1:4">
      <c r="A53" s="51" t="s">
        <v>45</v>
      </c>
      <c r="B53" s="52">
        <v>0</v>
      </c>
      <c r="C53" s="52">
        <v>0</v>
      </c>
      <c r="D53" s="52">
        <v>0</v>
      </c>
    </row>
    <row r="54" spans="1:4" ht="24.75">
      <c r="A54" s="67" t="s">
        <v>112</v>
      </c>
      <c r="B54" s="68">
        <v>10837000</v>
      </c>
      <c r="C54" s="68">
        <v>0</v>
      </c>
      <c r="D54" s="68">
        <v>165323934</v>
      </c>
    </row>
    <row r="55" spans="1:4">
      <c r="A55" s="51" t="s">
        <v>113</v>
      </c>
      <c r="B55" s="52">
        <v>81417730</v>
      </c>
      <c r="C55" s="52">
        <v>514576000</v>
      </c>
      <c r="D55" s="52">
        <v>381422694</v>
      </c>
    </row>
    <row r="56" spans="1:4">
      <c r="A56" s="67" t="s">
        <v>50</v>
      </c>
      <c r="B56" s="68">
        <v>0</v>
      </c>
      <c r="C56" s="68">
        <v>0</v>
      </c>
      <c r="D56" s="68">
        <v>0</v>
      </c>
    </row>
    <row r="57" spans="1:4">
      <c r="A57" s="51" t="s">
        <v>44</v>
      </c>
      <c r="B57" s="52">
        <v>15250156257</v>
      </c>
      <c r="C57" s="52">
        <v>6537530173</v>
      </c>
      <c r="D57" s="52">
        <v>9098463216</v>
      </c>
    </row>
    <row r="58" spans="1:4">
      <c r="A58" s="67" t="s">
        <v>94</v>
      </c>
      <c r="B58" s="68">
        <v>0</v>
      </c>
      <c r="C58" s="68">
        <v>1584304</v>
      </c>
      <c r="D58" s="68">
        <v>0</v>
      </c>
    </row>
    <row r="59" spans="1:4">
      <c r="A59" s="51" t="s">
        <v>52</v>
      </c>
      <c r="B59" s="52">
        <v>1057227</v>
      </c>
      <c r="C59" s="52">
        <v>0</v>
      </c>
      <c r="D59" s="52">
        <v>0</v>
      </c>
    </row>
    <row r="60" spans="1:4">
      <c r="A60" s="67" t="s">
        <v>58</v>
      </c>
      <c r="B60" s="68">
        <v>3543071859</v>
      </c>
      <c r="C60" s="68">
        <v>5392114532</v>
      </c>
      <c r="D60" s="68">
        <v>9252693134</v>
      </c>
    </row>
    <row r="61" spans="1:4">
      <c r="A61" s="51" t="s">
        <v>57</v>
      </c>
      <c r="B61" s="52">
        <v>2500000</v>
      </c>
      <c r="C61" s="52">
        <v>0</v>
      </c>
      <c r="D61" s="52">
        <v>71616595</v>
      </c>
    </row>
    <row r="62" spans="1:4">
      <c r="A62" s="67" t="s">
        <v>60</v>
      </c>
      <c r="B62" s="68">
        <v>0</v>
      </c>
      <c r="C62" s="68">
        <v>0</v>
      </c>
      <c r="D62" s="68">
        <v>0</v>
      </c>
    </row>
    <row r="63" spans="1:4">
      <c r="A63" s="51" t="s">
        <v>59</v>
      </c>
      <c r="B63" s="52">
        <v>0</v>
      </c>
      <c r="C63" s="52">
        <v>0</v>
      </c>
      <c r="D63" s="52">
        <v>0</v>
      </c>
    </row>
    <row r="64" spans="1:4">
      <c r="A64" s="67" t="s">
        <v>64</v>
      </c>
      <c r="B64" s="68">
        <v>468487885</v>
      </c>
      <c r="C64" s="68">
        <v>6772235291</v>
      </c>
      <c r="D64" s="68">
        <v>14112331561</v>
      </c>
    </row>
    <row r="65" spans="1:4">
      <c r="A65" s="51" t="s">
        <v>186</v>
      </c>
      <c r="B65" s="64">
        <v>0</v>
      </c>
      <c r="C65" s="64">
        <v>209593000</v>
      </c>
      <c r="D65" s="64">
        <v>122294397</v>
      </c>
    </row>
    <row r="66" spans="1:4">
      <c r="A66" s="67" t="s">
        <v>12</v>
      </c>
      <c r="B66" s="68">
        <v>519261873</v>
      </c>
      <c r="C66" s="68">
        <v>206969270</v>
      </c>
      <c r="D66" s="68">
        <v>417112724</v>
      </c>
    </row>
    <row r="67" spans="1:4">
      <c r="A67" s="51" t="s">
        <v>62</v>
      </c>
      <c r="B67" s="52">
        <v>90000</v>
      </c>
      <c r="C67" s="52">
        <v>60000</v>
      </c>
      <c r="D67" s="52">
        <v>20000</v>
      </c>
    </row>
    <row r="68" spans="1:4">
      <c r="A68" s="67" t="s">
        <v>66</v>
      </c>
      <c r="B68" s="68">
        <v>0</v>
      </c>
      <c r="C68" s="68">
        <v>0</v>
      </c>
      <c r="D68" s="68">
        <v>0</v>
      </c>
    </row>
    <row r="69" spans="1:4">
      <c r="A69" s="51" t="s">
        <v>67</v>
      </c>
      <c r="B69" s="52">
        <v>559705308</v>
      </c>
      <c r="C69" s="52">
        <v>1067603773</v>
      </c>
      <c r="D69" s="52">
        <v>1026523391</v>
      </c>
    </row>
    <row r="70" spans="1:4">
      <c r="A70" s="67" t="s">
        <v>63</v>
      </c>
      <c r="B70" s="68">
        <v>0</v>
      </c>
      <c r="C70" s="68">
        <v>0</v>
      </c>
      <c r="D70" s="68">
        <v>0</v>
      </c>
    </row>
    <row r="71" spans="1:4">
      <c r="A71" s="51" t="s">
        <v>206</v>
      </c>
      <c r="B71" s="52">
        <v>965761675</v>
      </c>
      <c r="C71" s="52">
        <v>1615446325</v>
      </c>
      <c r="D71" s="52">
        <v>5742581112</v>
      </c>
    </row>
    <row r="72" spans="1:4">
      <c r="A72" s="67" t="s">
        <v>68</v>
      </c>
      <c r="B72" s="68">
        <v>2000000</v>
      </c>
      <c r="C72" s="68">
        <v>0</v>
      </c>
      <c r="D72" s="68">
        <v>2000000</v>
      </c>
    </row>
    <row r="73" spans="1:4">
      <c r="A73" s="51" t="s">
        <v>71</v>
      </c>
      <c r="B73" s="52">
        <v>0</v>
      </c>
      <c r="C73" s="52">
        <v>0</v>
      </c>
      <c r="D73" s="52">
        <v>600000</v>
      </c>
    </row>
    <row r="74" spans="1:4">
      <c r="A74" s="67" t="s">
        <v>73</v>
      </c>
      <c r="B74" s="68">
        <v>0</v>
      </c>
      <c r="C74" s="68">
        <v>0</v>
      </c>
      <c r="D74" s="68">
        <v>0</v>
      </c>
    </row>
    <row r="75" spans="1:4">
      <c r="A75" s="51" t="s">
        <v>70</v>
      </c>
      <c r="B75" s="52">
        <v>0</v>
      </c>
      <c r="C75" s="52">
        <v>0</v>
      </c>
      <c r="D75" s="52">
        <v>1500000</v>
      </c>
    </row>
    <row r="76" spans="1:4">
      <c r="A76" s="67" t="s">
        <v>69</v>
      </c>
      <c r="B76" s="68">
        <v>1768801500</v>
      </c>
      <c r="C76" s="68">
        <v>0</v>
      </c>
      <c r="D76" s="68">
        <v>0</v>
      </c>
    </row>
    <row r="77" spans="1:4">
      <c r="A77" s="51" t="s">
        <v>74</v>
      </c>
      <c r="B77" s="52">
        <v>2131642808</v>
      </c>
      <c r="C77" s="52">
        <v>1586103445</v>
      </c>
      <c r="D77" s="52">
        <v>14869351889</v>
      </c>
    </row>
    <row r="78" spans="1:4">
      <c r="A78" s="67" t="s">
        <v>75</v>
      </c>
      <c r="B78" s="68">
        <v>460125478</v>
      </c>
      <c r="C78" s="68">
        <v>388365975</v>
      </c>
      <c r="D78" s="68">
        <v>70510767969</v>
      </c>
    </row>
    <row r="79" spans="1:4">
      <c r="A79" s="51" t="s">
        <v>81</v>
      </c>
      <c r="B79" s="52">
        <v>0</v>
      </c>
      <c r="C79" s="52">
        <v>8000000</v>
      </c>
      <c r="D79" s="52">
        <v>2962481</v>
      </c>
    </row>
    <row r="80" spans="1:4">
      <c r="A80" s="67" t="s">
        <v>78</v>
      </c>
      <c r="B80" s="68">
        <v>615000</v>
      </c>
      <c r="C80" s="68">
        <v>0</v>
      </c>
      <c r="D80" s="68">
        <v>0</v>
      </c>
    </row>
    <row r="81" spans="1:4">
      <c r="A81" s="51" t="s">
        <v>86</v>
      </c>
      <c r="B81" s="52">
        <v>0</v>
      </c>
      <c r="C81" s="52">
        <v>0</v>
      </c>
      <c r="D81" s="52">
        <v>0</v>
      </c>
    </row>
    <row r="82" spans="1:4">
      <c r="A82" s="67" t="s">
        <v>79</v>
      </c>
      <c r="B82" s="68">
        <v>11702765800</v>
      </c>
      <c r="C82" s="68">
        <v>8270552999</v>
      </c>
      <c r="D82" s="68">
        <v>18283868638</v>
      </c>
    </row>
    <row r="83" spans="1:4">
      <c r="A83" s="51" t="s">
        <v>80</v>
      </c>
      <c r="B83" s="52">
        <v>0</v>
      </c>
      <c r="C83" s="52">
        <v>0</v>
      </c>
      <c r="D83" s="52">
        <v>0</v>
      </c>
    </row>
    <row r="84" spans="1:4">
      <c r="A84" s="67" t="s">
        <v>85</v>
      </c>
      <c r="B84" s="68">
        <v>500000</v>
      </c>
      <c r="C84" s="68">
        <v>1598569</v>
      </c>
      <c r="D84" s="68">
        <v>9294796</v>
      </c>
    </row>
    <row r="85" spans="1:4">
      <c r="A85" s="51" t="s">
        <v>77</v>
      </c>
      <c r="B85" s="52">
        <v>0</v>
      </c>
      <c r="C85" s="52">
        <v>28009364</v>
      </c>
      <c r="D85" s="52">
        <v>0</v>
      </c>
    </row>
    <row r="86" spans="1:4">
      <c r="A86" s="67" t="s">
        <v>266</v>
      </c>
      <c r="B86" s="68">
        <v>0</v>
      </c>
      <c r="C86" s="68">
        <v>0</v>
      </c>
      <c r="D86" s="68">
        <v>0</v>
      </c>
    </row>
    <row r="87" spans="1:4">
      <c r="A87" s="51" t="s">
        <v>83</v>
      </c>
      <c r="B87" s="52">
        <v>5491000</v>
      </c>
      <c r="C87" s="52">
        <v>1000000</v>
      </c>
      <c r="D87" s="52">
        <v>0</v>
      </c>
    </row>
    <row r="88" spans="1:4">
      <c r="A88" s="67" t="s">
        <v>88</v>
      </c>
      <c r="B88" s="68">
        <v>0</v>
      </c>
      <c r="C88" s="68">
        <v>55820000</v>
      </c>
      <c r="D88" s="68">
        <v>0</v>
      </c>
    </row>
    <row r="89" spans="1:4">
      <c r="A89" s="51" t="s">
        <v>87</v>
      </c>
      <c r="B89" s="52">
        <v>0</v>
      </c>
      <c r="C89" s="52">
        <v>0</v>
      </c>
      <c r="D89" s="52">
        <v>0</v>
      </c>
    </row>
    <row r="90" spans="1:4">
      <c r="A90" s="67" t="s">
        <v>82</v>
      </c>
      <c r="B90" s="68">
        <v>131494342</v>
      </c>
      <c r="C90" s="68">
        <v>60038980</v>
      </c>
      <c r="D90" s="68">
        <v>1145507147</v>
      </c>
    </row>
    <row r="91" spans="1:4">
      <c r="A91" s="51" t="s">
        <v>84</v>
      </c>
      <c r="B91" s="52">
        <v>59291602</v>
      </c>
      <c r="C91" s="52">
        <v>164244471</v>
      </c>
      <c r="D91" s="52">
        <v>78618183</v>
      </c>
    </row>
    <row r="92" spans="1:4">
      <c r="A92" s="67" t="s">
        <v>89</v>
      </c>
      <c r="B92" s="68">
        <v>0</v>
      </c>
      <c r="C92" s="68">
        <v>0</v>
      </c>
      <c r="D92" s="68">
        <v>0</v>
      </c>
    </row>
    <row r="93" spans="1:4">
      <c r="A93" s="51" t="s">
        <v>90</v>
      </c>
      <c r="B93" s="52">
        <v>11788936</v>
      </c>
      <c r="C93" s="52">
        <v>0</v>
      </c>
      <c r="D93" s="52">
        <v>0</v>
      </c>
    </row>
    <row r="94" spans="1:4">
      <c r="A94" s="67" t="s">
        <v>95</v>
      </c>
      <c r="B94" s="68">
        <v>0</v>
      </c>
      <c r="C94" s="68">
        <v>4289106</v>
      </c>
      <c r="D94" s="68">
        <v>3500000</v>
      </c>
    </row>
    <row r="95" spans="1:4">
      <c r="A95" s="51" t="s">
        <v>92</v>
      </c>
      <c r="B95" s="52">
        <v>0</v>
      </c>
      <c r="C95" s="52">
        <v>0</v>
      </c>
      <c r="D95" s="52">
        <v>3928399</v>
      </c>
    </row>
    <row r="96" spans="1:4">
      <c r="A96" s="67" t="s">
        <v>93</v>
      </c>
      <c r="B96" s="68">
        <v>0</v>
      </c>
      <c r="C96" s="68">
        <v>0</v>
      </c>
      <c r="D96" s="68">
        <v>0</v>
      </c>
    </row>
    <row r="97" spans="1:4">
      <c r="A97" s="51" t="s">
        <v>91</v>
      </c>
      <c r="B97" s="52">
        <v>892222050</v>
      </c>
      <c r="C97" s="52">
        <v>9918101</v>
      </c>
      <c r="D97" s="52">
        <v>109591880</v>
      </c>
    </row>
    <row r="98" spans="1:4">
      <c r="A98" s="67" t="s">
        <v>96</v>
      </c>
      <c r="B98" s="68">
        <v>0</v>
      </c>
      <c r="C98" s="68">
        <v>22974619</v>
      </c>
      <c r="D98" s="68">
        <v>0</v>
      </c>
    </row>
    <row r="99" spans="1:4">
      <c r="A99" s="51" t="s">
        <v>99</v>
      </c>
      <c r="B99" s="52">
        <v>0</v>
      </c>
      <c r="C99" s="52">
        <v>0</v>
      </c>
      <c r="D99" s="52">
        <v>0</v>
      </c>
    </row>
    <row r="100" spans="1:4" ht="24.75">
      <c r="A100" s="67" t="s">
        <v>205</v>
      </c>
      <c r="B100" s="68">
        <v>0</v>
      </c>
      <c r="C100" s="68">
        <v>0</v>
      </c>
      <c r="D100" s="68">
        <v>0</v>
      </c>
    </row>
    <row r="101" spans="1:4">
      <c r="A101" s="51" t="s">
        <v>211</v>
      </c>
      <c r="B101" s="66">
        <v>0</v>
      </c>
      <c r="C101" s="66">
        <v>0</v>
      </c>
      <c r="D101" s="66">
        <v>0</v>
      </c>
    </row>
    <row r="102" spans="1:4">
      <c r="A102" s="67" t="s">
        <v>272</v>
      </c>
      <c r="B102" s="68">
        <v>0</v>
      </c>
      <c r="C102" s="68">
        <v>0</v>
      </c>
      <c r="D102" s="68">
        <v>0</v>
      </c>
    </row>
    <row r="103" spans="1:4">
      <c r="A103" s="51" t="s">
        <v>100</v>
      </c>
      <c r="B103" s="52">
        <v>26283566286</v>
      </c>
      <c r="C103" s="52">
        <v>35007295855</v>
      </c>
      <c r="D103" s="52">
        <v>40601151829</v>
      </c>
    </row>
    <row r="104" spans="1:4">
      <c r="A104" s="67" t="s">
        <v>221</v>
      </c>
      <c r="B104" s="68">
        <v>1347032044</v>
      </c>
      <c r="C104" s="68">
        <v>19111973048</v>
      </c>
      <c r="D104" s="68">
        <v>16963238660</v>
      </c>
    </row>
    <row r="105" spans="1:4">
      <c r="A105" s="51" t="s">
        <v>101</v>
      </c>
      <c r="B105" s="52">
        <v>0</v>
      </c>
      <c r="C105" s="52">
        <v>500000</v>
      </c>
      <c r="D105" s="52">
        <v>0</v>
      </c>
    </row>
    <row r="106" spans="1:4">
      <c r="A106" s="67" t="s">
        <v>97</v>
      </c>
      <c r="B106" s="68">
        <v>0</v>
      </c>
      <c r="C106" s="68">
        <v>0</v>
      </c>
      <c r="D106" s="68">
        <v>0</v>
      </c>
    </row>
    <row r="107" spans="1:4">
      <c r="A107" s="51" t="s">
        <v>102</v>
      </c>
      <c r="B107" s="52">
        <v>0</v>
      </c>
      <c r="C107" s="52">
        <v>0</v>
      </c>
      <c r="D107" s="52">
        <v>0</v>
      </c>
    </row>
    <row r="108" spans="1:4">
      <c r="A108" s="67" t="s">
        <v>98</v>
      </c>
      <c r="B108" s="68">
        <v>0</v>
      </c>
      <c r="C108" s="68">
        <v>500000</v>
      </c>
      <c r="D108" s="68">
        <v>66069549</v>
      </c>
    </row>
    <row r="109" spans="1:4">
      <c r="A109" s="51" t="s">
        <v>103</v>
      </c>
      <c r="B109" s="52">
        <v>202867518</v>
      </c>
      <c r="C109" s="52">
        <v>381696144</v>
      </c>
      <c r="D109" s="52">
        <v>1072199051</v>
      </c>
    </row>
    <row r="110" spans="1:4">
      <c r="A110" s="67" t="s">
        <v>104</v>
      </c>
      <c r="B110" s="68">
        <v>0</v>
      </c>
      <c r="C110" s="68">
        <v>0</v>
      </c>
      <c r="D110" s="68">
        <v>0</v>
      </c>
    </row>
    <row r="111" spans="1:4">
      <c r="A111" s="51" t="s">
        <v>106</v>
      </c>
      <c r="B111" s="52">
        <v>7491000</v>
      </c>
      <c r="C111" s="52">
        <v>768689277</v>
      </c>
      <c r="D111" s="52">
        <v>18937620</v>
      </c>
    </row>
    <row r="112" spans="1:4">
      <c r="A112" s="67" t="s">
        <v>105</v>
      </c>
      <c r="B112" s="68">
        <v>0</v>
      </c>
      <c r="C112" s="68">
        <v>0</v>
      </c>
      <c r="D112" s="68">
        <v>1478000</v>
      </c>
    </row>
    <row r="113" spans="1:4">
      <c r="A113" s="51" t="s">
        <v>268</v>
      </c>
      <c r="B113" s="52">
        <v>0</v>
      </c>
      <c r="C113" s="52">
        <v>0</v>
      </c>
      <c r="D113" s="52">
        <v>0</v>
      </c>
    </row>
    <row r="114" spans="1:4">
      <c r="A114" s="67" t="s">
        <v>107</v>
      </c>
      <c r="B114" s="68">
        <v>31476466</v>
      </c>
      <c r="C114" s="68">
        <v>23721791</v>
      </c>
      <c r="D114" s="68">
        <v>11627199</v>
      </c>
    </row>
    <row r="115" spans="1:4">
      <c r="A115" s="51" t="s">
        <v>108</v>
      </c>
      <c r="B115" s="52">
        <v>0</v>
      </c>
      <c r="C115" s="52">
        <v>0</v>
      </c>
      <c r="D115" s="52">
        <v>22793828</v>
      </c>
    </row>
    <row r="116" spans="1:4">
      <c r="A116" s="67" t="s">
        <v>110</v>
      </c>
      <c r="B116" s="68">
        <v>0</v>
      </c>
      <c r="C116" s="68">
        <v>0</v>
      </c>
      <c r="D116" s="68">
        <v>0</v>
      </c>
    </row>
    <row r="117" spans="1:4">
      <c r="A117" s="51" t="s">
        <v>114</v>
      </c>
      <c r="B117" s="52">
        <v>0</v>
      </c>
      <c r="C117" s="52">
        <v>0</v>
      </c>
      <c r="D117" s="52">
        <v>3300000</v>
      </c>
    </row>
    <row r="118" spans="1:4">
      <c r="A118" s="67" t="s">
        <v>116</v>
      </c>
      <c r="B118" s="68">
        <v>0</v>
      </c>
      <c r="C118" s="68">
        <v>0</v>
      </c>
      <c r="D118" s="68">
        <v>0</v>
      </c>
    </row>
    <row r="119" spans="1:4">
      <c r="A119" s="51" t="s">
        <v>269</v>
      </c>
      <c r="B119" s="52">
        <v>0</v>
      </c>
      <c r="C119" s="52">
        <v>0</v>
      </c>
      <c r="D119" s="52">
        <v>0</v>
      </c>
    </row>
    <row r="120" spans="1:4">
      <c r="A120" s="67" t="s">
        <v>124</v>
      </c>
      <c r="B120" s="68">
        <v>0</v>
      </c>
      <c r="C120" s="68">
        <v>0</v>
      </c>
      <c r="D120" s="68">
        <v>0</v>
      </c>
    </row>
    <row r="121" spans="1:4">
      <c r="A121" s="51" t="s">
        <v>117</v>
      </c>
      <c r="B121" s="52">
        <v>979296270</v>
      </c>
      <c r="C121" s="52">
        <v>2754838051</v>
      </c>
      <c r="D121" s="52">
        <v>698490454</v>
      </c>
    </row>
    <row r="122" spans="1:4">
      <c r="A122" s="67" t="s">
        <v>121</v>
      </c>
      <c r="B122" s="68">
        <v>204501998</v>
      </c>
      <c r="C122" s="68">
        <v>199047496</v>
      </c>
      <c r="D122" s="68">
        <v>1017349711</v>
      </c>
    </row>
    <row r="123" spans="1:4">
      <c r="A123" s="51" t="s">
        <v>125</v>
      </c>
      <c r="B123" s="52">
        <v>19167500</v>
      </c>
      <c r="C123" s="52">
        <v>35203966</v>
      </c>
      <c r="D123" s="52">
        <v>24104345</v>
      </c>
    </row>
    <row r="124" spans="1:4">
      <c r="A124" s="67" t="s">
        <v>119</v>
      </c>
      <c r="B124" s="68">
        <v>396510000</v>
      </c>
      <c r="C124" s="68">
        <v>171255000</v>
      </c>
      <c r="D124" s="68">
        <v>46486527</v>
      </c>
    </row>
    <row r="125" spans="1:4">
      <c r="A125" s="51" t="s">
        <v>122</v>
      </c>
      <c r="B125" s="52">
        <v>0</v>
      </c>
      <c r="C125" s="52">
        <v>0</v>
      </c>
      <c r="D125" s="52">
        <v>0</v>
      </c>
    </row>
    <row r="126" spans="1:4">
      <c r="A126" s="67" t="s">
        <v>123</v>
      </c>
      <c r="B126" s="68">
        <v>0</v>
      </c>
      <c r="C126" s="68">
        <v>0</v>
      </c>
      <c r="D126" s="68">
        <v>0</v>
      </c>
    </row>
    <row r="127" spans="1:4">
      <c r="A127" s="51" t="s">
        <v>134</v>
      </c>
      <c r="B127" s="52">
        <v>0</v>
      </c>
      <c r="C127" s="52">
        <v>0</v>
      </c>
      <c r="D127" s="52">
        <v>0</v>
      </c>
    </row>
    <row r="128" spans="1:4">
      <c r="A128" s="67" t="s">
        <v>129</v>
      </c>
      <c r="B128" s="68">
        <v>2500000</v>
      </c>
      <c r="C128" s="68">
        <v>2500000</v>
      </c>
      <c r="D128" s="68">
        <v>42467304</v>
      </c>
    </row>
    <row r="129" spans="1:4">
      <c r="A129" s="51" t="s">
        <v>142</v>
      </c>
      <c r="B129" s="52">
        <v>16363632112</v>
      </c>
      <c r="C129" s="52">
        <v>11503693085</v>
      </c>
      <c r="D129" s="52">
        <v>17949698980</v>
      </c>
    </row>
    <row r="130" spans="1:4">
      <c r="A130" s="67" t="s">
        <v>140</v>
      </c>
      <c r="B130" s="68">
        <v>0</v>
      </c>
      <c r="C130" s="68">
        <v>0</v>
      </c>
      <c r="D130" s="68">
        <v>0</v>
      </c>
    </row>
    <row r="131" spans="1:4">
      <c r="A131" s="51" t="s">
        <v>131</v>
      </c>
      <c r="B131" s="52">
        <v>371324790</v>
      </c>
      <c r="C131" s="52">
        <v>556081027</v>
      </c>
      <c r="D131" s="52">
        <v>853605582</v>
      </c>
    </row>
    <row r="132" spans="1:4">
      <c r="A132" s="67" t="s">
        <v>138</v>
      </c>
      <c r="B132" s="68">
        <v>7485746</v>
      </c>
      <c r="C132" s="68">
        <v>0</v>
      </c>
      <c r="D132" s="68">
        <v>0</v>
      </c>
    </row>
    <row r="133" spans="1:4">
      <c r="A133" s="51" t="s">
        <v>126</v>
      </c>
      <c r="B133" s="52">
        <v>474250313</v>
      </c>
      <c r="C133" s="52">
        <v>993048405</v>
      </c>
      <c r="D133" s="52">
        <v>678442002</v>
      </c>
    </row>
    <row r="134" spans="1:4">
      <c r="A134" s="67" t="s">
        <v>130</v>
      </c>
      <c r="B134" s="68">
        <v>0</v>
      </c>
      <c r="C134" s="68">
        <v>0</v>
      </c>
      <c r="D134" s="68">
        <v>0</v>
      </c>
    </row>
    <row r="135" spans="1:4">
      <c r="A135" s="51" t="s">
        <v>135</v>
      </c>
      <c r="B135" s="52">
        <v>0</v>
      </c>
      <c r="C135" s="52">
        <v>0</v>
      </c>
      <c r="D135" s="52">
        <v>0</v>
      </c>
    </row>
    <row r="136" spans="1:4">
      <c r="A136" s="67" t="s">
        <v>139</v>
      </c>
      <c r="B136" s="68">
        <v>0</v>
      </c>
      <c r="C136" s="68">
        <v>38338700</v>
      </c>
      <c r="D136" s="68">
        <v>139788341</v>
      </c>
    </row>
    <row r="137" spans="1:4">
      <c r="A137" s="51" t="s">
        <v>136</v>
      </c>
      <c r="B137" s="52">
        <v>85693292</v>
      </c>
      <c r="C137" s="52">
        <v>54798964</v>
      </c>
      <c r="D137" s="52">
        <v>12939700</v>
      </c>
    </row>
    <row r="138" spans="1:4">
      <c r="A138" s="67" t="s">
        <v>215</v>
      </c>
      <c r="B138" s="68">
        <v>0</v>
      </c>
      <c r="C138" s="68">
        <v>0</v>
      </c>
      <c r="D138" s="68">
        <v>0</v>
      </c>
    </row>
    <row r="139" spans="1:4">
      <c r="A139" s="51" t="s">
        <v>141</v>
      </c>
      <c r="B139" s="52">
        <v>0</v>
      </c>
      <c r="C139" s="52">
        <v>2655960</v>
      </c>
      <c r="D139" s="52">
        <v>0</v>
      </c>
    </row>
    <row r="140" spans="1:4">
      <c r="A140" s="67" t="s">
        <v>72</v>
      </c>
      <c r="B140" s="68">
        <v>0</v>
      </c>
      <c r="C140" s="68">
        <v>0</v>
      </c>
      <c r="D140" s="68">
        <v>0</v>
      </c>
    </row>
    <row r="141" spans="1:4">
      <c r="A141" s="51" t="s">
        <v>128</v>
      </c>
      <c r="B141" s="52">
        <v>0</v>
      </c>
      <c r="C141" s="52">
        <v>10000000</v>
      </c>
      <c r="D141" s="52">
        <v>12171710</v>
      </c>
    </row>
    <row r="142" spans="1:4">
      <c r="A142" s="67" t="s">
        <v>127</v>
      </c>
      <c r="B142" s="68">
        <v>0</v>
      </c>
      <c r="C142" s="68">
        <v>6456200</v>
      </c>
      <c r="D142" s="68">
        <v>104709439</v>
      </c>
    </row>
    <row r="143" spans="1:4">
      <c r="A143" s="51" t="s">
        <v>133</v>
      </c>
      <c r="B143" s="52">
        <v>0</v>
      </c>
      <c r="C143" s="52">
        <v>0</v>
      </c>
      <c r="D143" s="52">
        <v>0</v>
      </c>
    </row>
    <row r="144" spans="1:4">
      <c r="A144" s="67" t="s">
        <v>137</v>
      </c>
      <c r="B144" s="68">
        <v>0</v>
      </c>
      <c r="C144" s="68">
        <v>0</v>
      </c>
      <c r="D144" s="68">
        <v>0</v>
      </c>
    </row>
    <row r="145" spans="1:4">
      <c r="A145" s="51" t="s">
        <v>143</v>
      </c>
      <c r="B145" s="52">
        <v>1500000</v>
      </c>
      <c r="C145" s="52">
        <v>0</v>
      </c>
      <c r="D145" s="52">
        <v>500000</v>
      </c>
    </row>
    <row r="146" spans="1:4">
      <c r="A146" s="67" t="s">
        <v>132</v>
      </c>
      <c r="B146" s="68">
        <v>0</v>
      </c>
      <c r="C146" s="68">
        <v>9839355</v>
      </c>
      <c r="D146" s="68">
        <v>0</v>
      </c>
    </row>
    <row r="147" spans="1:4">
      <c r="A147" s="51" t="s">
        <v>144</v>
      </c>
      <c r="B147" s="52">
        <v>1000000</v>
      </c>
      <c r="C147" s="52">
        <v>0</v>
      </c>
      <c r="D147" s="52">
        <v>13456341</v>
      </c>
    </row>
    <row r="148" spans="1:4">
      <c r="A148" s="67" t="s">
        <v>152</v>
      </c>
      <c r="B148" s="68">
        <v>0</v>
      </c>
      <c r="C148" s="68">
        <v>3520000</v>
      </c>
      <c r="D148" s="68">
        <v>0</v>
      </c>
    </row>
    <row r="149" spans="1:4">
      <c r="A149" s="51" t="s">
        <v>149</v>
      </c>
      <c r="B149" s="64">
        <v>0</v>
      </c>
      <c r="C149" s="64">
        <v>0</v>
      </c>
      <c r="D149" s="64">
        <v>0</v>
      </c>
    </row>
    <row r="150" spans="1:4">
      <c r="A150" s="67" t="s">
        <v>146</v>
      </c>
      <c r="B150" s="68">
        <v>12227963175</v>
      </c>
      <c r="C150" s="68">
        <v>15549018059</v>
      </c>
      <c r="D150" s="68">
        <v>28120353932</v>
      </c>
    </row>
    <row r="151" spans="1:4">
      <c r="A151" s="51" t="s">
        <v>148</v>
      </c>
      <c r="B151" s="52">
        <v>21049807325</v>
      </c>
      <c r="C151" s="52">
        <v>34569871368</v>
      </c>
      <c r="D151" s="52">
        <v>23863854397</v>
      </c>
    </row>
    <row r="152" spans="1:4">
      <c r="A152" s="67" t="s">
        <v>153</v>
      </c>
      <c r="B152" s="68">
        <v>0</v>
      </c>
      <c r="C152" s="68">
        <v>0</v>
      </c>
      <c r="D152" s="68">
        <v>0</v>
      </c>
    </row>
    <row r="153" spans="1:4">
      <c r="A153" s="51" t="s">
        <v>147</v>
      </c>
      <c r="B153" s="55">
        <v>0</v>
      </c>
      <c r="C153" s="55">
        <v>0</v>
      </c>
      <c r="D153" s="55">
        <v>0</v>
      </c>
    </row>
    <row r="154" spans="1:4">
      <c r="A154" s="67" t="s">
        <v>151</v>
      </c>
      <c r="B154" s="68">
        <v>0</v>
      </c>
      <c r="C154" s="68">
        <v>0</v>
      </c>
      <c r="D154" s="68">
        <v>188124119</v>
      </c>
    </row>
    <row r="155" spans="1:4">
      <c r="A155" s="51" t="s">
        <v>145</v>
      </c>
      <c r="B155" s="55">
        <v>0</v>
      </c>
      <c r="C155" s="55">
        <v>0</v>
      </c>
      <c r="D155" s="55">
        <v>0</v>
      </c>
    </row>
    <row r="156" spans="1:4">
      <c r="A156" s="67" t="s">
        <v>154</v>
      </c>
      <c r="B156" s="68">
        <v>0</v>
      </c>
      <c r="C156" s="68">
        <v>0</v>
      </c>
      <c r="D156" s="68">
        <v>0</v>
      </c>
    </row>
    <row r="157" spans="1:4">
      <c r="A157" s="51" t="s">
        <v>155</v>
      </c>
      <c r="B157" s="59">
        <v>0</v>
      </c>
      <c r="C157" s="59">
        <v>0</v>
      </c>
      <c r="D157" s="59">
        <v>0</v>
      </c>
    </row>
    <row r="158" spans="1:4">
      <c r="A158" s="67" t="s">
        <v>204</v>
      </c>
      <c r="B158" s="68">
        <v>77691450</v>
      </c>
      <c r="C158" s="68">
        <v>339000</v>
      </c>
      <c r="D158" s="68">
        <v>3035420</v>
      </c>
    </row>
    <row r="159" spans="1:4">
      <c r="A159" s="51" t="s">
        <v>208</v>
      </c>
      <c r="B159" s="55">
        <v>0</v>
      </c>
      <c r="C159" s="55">
        <v>0</v>
      </c>
      <c r="D159" s="55">
        <v>0</v>
      </c>
    </row>
    <row r="160" spans="1:4">
      <c r="A160" s="67" t="s">
        <v>160</v>
      </c>
      <c r="B160" s="68">
        <v>506406569</v>
      </c>
      <c r="C160" s="68">
        <v>1599635818</v>
      </c>
      <c r="D160" s="68">
        <v>2241598508</v>
      </c>
    </row>
    <row r="161" spans="1:4">
      <c r="A161" s="51" t="s">
        <v>156</v>
      </c>
      <c r="B161" s="55">
        <v>0</v>
      </c>
      <c r="C161" s="55">
        <v>0</v>
      </c>
      <c r="D161" s="55">
        <v>0</v>
      </c>
    </row>
    <row r="162" spans="1:4">
      <c r="A162" s="67" t="s">
        <v>158</v>
      </c>
      <c r="B162" s="68">
        <v>0</v>
      </c>
      <c r="C162" s="68">
        <v>1039058</v>
      </c>
      <c r="D162" s="68">
        <v>0</v>
      </c>
    </row>
    <row r="163" spans="1:4">
      <c r="A163" s="51" t="s">
        <v>270</v>
      </c>
      <c r="B163" s="59">
        <v>0</v>
      </c>
      <c r="C163" s="59">
        <v>0</v>
      </c>
      <c r="D163" s="59">
        <v>0</v>
      </c>
    </row>
    <row r="164" spans="1:4">
      <c r="A164" s="67" t="s">
        <v>217</v>
      </c>
      <c r="B164" s="68">
        <v>0</v>
      </c>
      <c r="C164" s="68">
        <v>0</v>
      </c>
      <c r="D164" s="68">
        <v>0</v>
      </c>
    </row>
    <row r="165" spans="1:4">
      <c r="A165" s="51" t="s">
        <v>150</v>
      </c>
      <c r="B165" s="55">
        <v>1381550609</v>
      </c>
      <c r="C165" s="55">
        <v>6366911725</v>
      </c>
      <c r="D165" s="55">
        <v>14203662683</v>
      </c>
    </row>
    <row r="166" spans="1:4">
      <c r="A166" s="67" t="s">
        <v>157</v>
      </c>
      <c r="B166" s="68">
        <v>0</v>
      </c>
      <c r="C166" s="68">
        <v>121861600</v>
      </c>
      <c r="D166" s="68">
        <v>0</v>
      </c>
    </row>
    <row r="167" spans="1:4">
      <c r="A167" s="51" t="s">
        <v>159</v>
      </c>
      <c r="B167" s="59">
        <v>75042635</v>
      </c>
      <c r="C167" s="59">
        <v>121398600</v>
      </c>
      <c r="D167" s="59">
        <v>65017106</v>
      </c>
    </row>
    <row r="168" spans="1:4">
      <c r="A168" s="67" t="s">
        <v>162</v>
      </c>
      <c r="B168" s="68">
        <v>0</v>
      </c>
      <c r="C168" s="68">
        <v>0</v>
      </c>
      <c r="D168" s="68">
        <v>0</v>
      </c>
    </row>
    <row r="169" spans="1:4">
      <c r="A169" s="51" t="s">
        <v>161</v>
      </c>
      <c r="B169" s="59">
        <v>15550188</v>
      </c>
      <c r="C169" s="59">
        <v>500000</v>
      </c>
      <c r="D169" s="59">
        <v>70701</v>
      </c>
    </row>
    <row r="170" spans="1:4">
      <c r="A170" s="67" t="s">
        <v>163</v>
      </c>
      <c r="B170" s="68">
        <v>0</v>
      </c>
      <c r="C170" s="68">
        <v>0</v>
      </c>
      <c r="D170" s="68">
        <v>0</v>
      </c>
    </row>
    <row r="171" spans="1:4">
      <c r="A171" s="51" t="s">
        <v>164</v>
      </c>
      <c r="B171" s="55">
        <v>3870683483</v>
      </c>
      <c r="C171" s="55">
        <v>1572770155</v>
      </c>
      <c r="D171" s="55">
        <v>1981201406</v>
      </c>
    </row>
    <row r="172" spans="1:4">
      <c r="A172" s="67" t="s">
        <v>165</v>
      </c>
      <c r="B172" s="68">
        <v>0</v>
      </c>
      <c r="C172" s="68">
        <v>0</v>
      </c>
      <c r="D172" s="68">
        <v>0</v>
      </c>
    </row>
    <row r="173" spans="1:4">
      <c r="A173" s="51" t="s">
        <v>166</v>
      </c>
      <c r="B173" s="59">
        <v>0</v>
      </c>
      <c r="C173" s="59">
        <v>0</v>
      </c>
      <c r="D173" s="59">
        <v>0</v>
      </c>
    </row>
    <row r="174" spans="1:4">
      <c r="A174" s="67" t="s">
        <v>167</v>
      </c>
      <c r="B174" s="68">
        <v>0</v>
      </c>
      <c r="C174" s="68">
        <v>0</v>
      </c>
      <c r="D174" s="68">
        <v>0</v>
      </c>
    </row>
    <row r="175" spans="1:4">
      <c r="A175" s="51" t="s">
        <v>76</v>
      </c>
      <c r="B175" s="55">
        <v>379926763</v>
      </c>
      <c r="C175" s="55">
        <v>2114650914</v>
      </c>
      <c r="D175" s="55">
        <v>13795206996</v>
      </c>
    </row>
    <row r="176" spans="1:4">
      <c r="A176" s="67" t="s">
        <v>168</v>
      </c>
      <c r="B176" s="68">
        <v>0</v>
      </c>
      <c r="C176" s="68">
        <v>0</v>
      </c>
      <c r="D176" s="68">
        <v>18538643</v>
      </c>
    </row>
    <row r="177" spans="1:4">
      <c r="A177" s="51" t="s">
        <v>169</v>
      </c>
      <c r="B177" s="55">
        <v>0</v>
      </c>
      <c r="C177" s="55">
        <v>0</v>
      </c>
      <c r="D177" s="55">
        <v>0</v>
      </c>
    </row>
    <row r="178" spans="1:4">
      <c r="A178" s="67" t="s">
        <v>65</v>
      </c>
      <c r="B178" s="68">
        <v>0</v>
      </c>
      <c r="C178" s="68">
        <v>0</v>
      </c>
      <c r="D178" s="68">
        <v>0</v>
      </c>
    </row>
    <row r="179" spans="1:4">
      <c r="A179" s="51" t="s">
        <v>111</v>
      </c>
      <c r="B179" s="55">
        <v>0</v>
      </c>
      <c r="C179" s="55">
        <v>0</v>
      </c>
      <c r="D179" s="55">
        <v>0</v>
      </c>
    </row>
    <row r="180" spans="1:4">
      <c r="A180" s="67" t="s">
        <v>176</v>
      </c>
      <c r="B180" s="68">
        <v>0</v>
      </c>
      <c r="C180" s="68">
        <v>0</v>
      </c>
      <c r="D180" s="68">
        <v>0</v>
      </c>
    </row>
    <row r="181" spans="1:4">
      <c r="A181" s="51" t="s">
        <v>118</v>
      </c>
      <c r="B181" s="55">
        <v>0</v>
      </c>
      <c r="C181" s="55">
        <v>0</v>
      </c>
      <c r="D181" s="55">
        <v>0</v>
      </c>
    </row>
    <row r="182" spans="1:4">
      <c r="A182" s="67" t="s">
        <v>181</v>
      </c>
      <c r="B182" s="68">
        <v>10000000</v>
      </c>
      <c r="C182" s="68">
        <v>0</v>
      </c>
      <c r="D182" s="68">
        <v>0</v>
      </c>
    </row>
    <row r="183" spans="1:4">
      <c r="A183" s="51" t="s">
        <v>171</v>
      </c>
      <c r="B183" s="55">
        <v>0</v>
      </c>
      <c r="C183" s="55">
        <v>0</v>
      </c>
      <c r="D183" s="55">
        <v>0</v>
      </c>
    </row>
    <row r="184" spans="1:4">
      <c r="A184" s="67" t="s">
        <v>20</v>
      </c>
      <c r="B184" s="68">
        <v>0</v>
      </c>
      <c r="C184" s="68">
        <v>0</v>
      </c>
      <c r="D184" s="68">
        <v>0</v>
      </c>
    </row>
    <row r="185" spans="1:4">
      <c r="A185" s="51" t="s">
        <v>185</v>
      </c>
      <c r="B185" s="55">
        <v>0</v>
      </c>
      <c r="C185" s="55">
        <v>0</v>
      </c>
      <c r="D185" s="55">
        <v>0</v>
      </c>
    </row>
    <row r="186" spans="1:4">
      <c r="A186" s="67" t="s">
        <v>182</v>
      </c>
      <c r="B186" s="68">
        <v>811216741</v>
      </c>
      <c r="C186" s="68">
        <v>590502192</v>
      </c>
      <c r="D186" s="68">
        <v>192952590</v>
      </c>
    </row>
    <row r="187" spans="1:4">
      <c r="A187" s="51" t="s">
        <v>172</v>
      </c>
      <c r="B187" s="59">
        <v>0</v>
      </c>
      <c r="C187" s="59">
        <v>109191561</v>
      </c>
      <c r="D187" s="59">
        <v>0</v>
      </c>
    </row>
    <row r="188" spans="1:4">
      <c r="A188" s="67" t="s">
        <v>180</v>
      </c>
      <c r="B188" s="68">
        <v>37513951</v>
      </c>
      <c r="C188" s="68">
        <v>12823290</v>
      </c>
      <c r="D188" s="68">
        <v>893042699</v>
      </c>
    </row>
    <row r="189" spans="1:4">
      <c r="A189" s="51" t="s">
        <v>175</v>
      </c>
      <c r="B189" s="55">
        <v>1075564468</v>
      </c>
      <c r="C189" s="55">
        <v>4480472336</v>
      </c>
      <c r="D189" s="55">
        <v>205847872</v>
      </c>
    </row>
    <row r="190" spans="1:4">
      <c r="A190" s="67" t="s">
        <v>179</v>
      </c>
      <c r="B190" s="68">
        <v>50185000</v>
      </c>
      <c r="C190" s="68">
        <v>0</v>
      </c>
      <c r="D190" s="68">
        <v>0</v>
      </c>
    </row>
    <row r="191" spans="1:4">
      <c r="A191" s="51" t="s">
        <v>177</v>
      </c>
      <c r="B191" s="55">
        <v>0</v>
      </c>
      <c r="C191" s="55">
        <v>70074600</v>
      </c>
      <c r="D191" s="55">
        <v>0</v>
      </c>
    </row>
    <row r="192" spans="1:4">
      <c r="A192" s="67" t="s">
        <v>183</v>
      </c>
      <c r="B192" s="68">
        <v>4000000</v>
      </c>
      <c r="C192" s="68">
        <v>0</v>
      </c>
      <c r="D192" s="68">
        <v>0</v>
      </c>
    </row>
    <row r="193" spans="1:4">
      <c r="A193" s="51" t="s">
        <v>173</v>
      </c>
      <c r="B193" s="55">
        <v>2700000</v>
      </c>
      <c r="C193" s="55">
        <v>3280000</v>
      </c>
      <c r="D193" s="55">
        <v>9707600</v>
      </c>
    </row>
    <row r="194" spans="1:4">
      <c r="A194" s="67" t="s">
        <v>120</v>
      </c>
      <c r="B194" s="68">
        <v>0</v>
      </c>
      <c r="C194" s="68">
        <v>11750088</v>
      </c>
      <c r="D194" s="68">
        <v>1480000</v>
      </c>
    </row>
    <row r="195" spans="1:4">
      <c r="A195" s="51" t="s">
        <v>174</v>
      </c>
      <c r="B195" s="59">
        <v>55447000</v>
      </c>
      <c r="C195" s="59">
        <v>1370376000</v>
      </c>
      <c r="D195" s="59">
        <v>2705940</v>
      </c>
    </row>
    <row r="196" spans="1:4">
      <c r="A196" s="51" t="s">
        <v>43</v>
      </c>
      <c r="B196" s="52">
        <v>1015155194</v>
      </c>
      <c r="C196" s="52">
        <v>2013463933</v>
      </c>
      <c r="D196" s="52">
        <v>6230631826</v>
      </c>
    </row>
    <row r="197" spans="1:4">
      <c r="A197" s="67" t="s">
        <v>184</v>
      </c>
      <c r="B197" s="68">
        <v>53653000</v>
      </c>
      <c r="C197" s="68">
        <v>2000000</v>
      </c>
      <c r="D197" s="68">
        <v>0</v>
      </c>
    </row>
    <row r="198" spans="1:4">
      <c r="A198" s="51" t="s">
        <v>178</v>
      </c>
      <c r="B198" s="64">
        <v>0</v>
      </c>
      <c r="C198" s="64">
        <v>0</v>
      </c>
      <c r="D198" s="64">
        <v>0</v>
      </c>
    </row>
    <row r="199" spans="1:4">
      <c r="A199" s="67" t="s">
        <v>188</v>
      </c>
      <c r="B199" s="68">
        <v>0</v>
      </c>
      <c r="C199" s="68">
        <v>0</v>
      </c>
      <c r="D199" s="68">
        <v>5597347</v>
      </c>
    </row>
    <row r="200" spans="1:4">
      <c r="A200" s="51" t="s">
        <v>187</v>
      </c>
      <c r="B200" s="52">
        <v>13750000</v>
      </c>
      <c r="C200" s="52">
        <v>0</v>
      </c>
      <c r="D200" s="52">
        <v>0</v>
      </c>
    </row>
    <row r="201" spans="1:4">
      <c r="A201" s="67" t="s">
        <v>201</v>
      </c>
      <c r="B201" s="68">
        <v>50456760</v>
      </c>
      <c r="C201" s="68">
        <v>825559178</v>
      </c>
      <c r="D201" s="68">
        <v>1688091285</v>
      </c>
    </row>
    <row r="202" spans="1:4">
      <c r="A202" s="51" t="s">
        <v>202</v>
      </c>
      <c r="B202" s="52">
        <v>1500000</v>
      </c>
      <c r="C202" s="52">
        <v>0</v>
      </c>
      <c r="D202" s="52">
        <v>31159806</v>
      </c>
    </row>
    <row r="203" spans="1:4">
      <c r="A203" s="67" t="s">
        <v>190</v>
      </c>
      <c r="B203" s="68">
        <v>30476706202</v>
      </c>
      <c r="C203" s="68">
        <v>21530971281</v>
      </c>
      <c r="D203" s="68">
        <v>12668165096</v>
      </c>
    </row>
    <row r="204" spans="1:4">
      <c r="A204" s="51" t="s">
        <v>51</v>
      </c>
      <c r="B204" s="52">
        <v>0</v>
      </c>
      <c r="C204" s="52">
        <v>0</v>
      </c>
      <c r="D204" s="52">
        <v>2000000</v>
      </c>
    </row>
    <row r="205" spans="1:4">
      <c r="A205" s="67" t="s">
        <v>55</v>
      </c>
      <c r="B205" s="68">
        <v>0</v>
      </c>
      <c r="C205" s="68">
        <v>0</v>
      </c>
      <c r="D205" s="68">
        <v>0</v>
      </c>
    </row>
    <row r="206" spans="1:4">
      <c r="A206" s="51" t="s">
        <v>191</v>
      </c>
      <c r="B206" s="52">
        <v>0</v>
      </c>
      <c r="C206" s="52">
        <v>0</v>
      </c>
      <c r="D206" s="52">
        <v>0</v>
      </c>
    </row>
    <row r="207" spans="1:4">
      <c r="A207" s="67" t="s">
        <v>193</v>
      </c>
      <c r="B207" s="68">
        <v>1675697039</v>
      </c>
      <c r="C207" s="68">
        <v>2003006377</v>
      </c>
      <c r="D207" s="68">
        <v>2312429195</v>
      </c>
    </row>
    <row r="208" spans="1:4">
      <c r="A208" s="51" t="s">
        <v>192</v>
      </c>
      <c r="B208" s="64">
        <v>4199227864</v>
      </c>
      <c r="C208" s="64">
        <v>8858250232</v>
      </c>
      <c r="D208" s="64">
        <v>9480270098</v>
      </c>
    </row>
    <row r="209" spans="1:4">
      <c r="A209" s="67" t="s">
        <v>194</v>
      </c>
      <c r="B209" s="68">
        <v>0</v>
      </c>
      <c r="C209" s="68">
        <v>0</v>
      </c>
      <c r="D209" s="68">
        <v>0</v>
      </c>
    </row>
    <row r="210" spans="1:4">
      <c r="A210" s="51" t="s">
        <v>197</v>
      </c>
      <c r="B210" s="52">
        <v>0</v>
      </c>
      <c r="C210" s="52">
        <v>0</v>
      </c>
      <c r="D210" s="52">
        <v>0</v>
      </c>
    </row>
    <row r="211" spans="1:4">
      <c r="A211" s="67" t="s">
        <v>199</v>
      </c>
      <c r="B211" s="68">
        <v>0</v>
      </c>
      <c r="C211" s="68">
        <v>0</v>
      </c>
      <c r="D211" s="68">
        <v>0</v>
      </c>
    </row>
    <row r="212" spans="1:4">
      <c r="A212" s="51" t="s">
        <v>196</v>
      </c>
      <c r="B212" s="73">
        <v>202105357</v>
      </c>
      <c r="C212" s="73">
        <v>317332971</v>
      </c>
      <c r="D212" s="73">
        <v>378405514</v>
      </c>
    </row>
    <row r="213" spans="1:4">
      <c r="A213" s="67" t="s">
        <v>195</v>
      </c>
      <c r="B213" s="68">
        <v>47228904</v>
      </c>
      <c r="C213" s="68">
        <v>0</v>
      </c>
      <c r="D213" s="68">
        <v>0</v>
      </c>
    </row>
    <row r="214" spans="1:4">
      <c r="A214" s="51" t="s">
        <v>189</v>
      </c>
      <c r="B214" s="52">
        <v>0</v>
      </c>
      <c r="C214" s="52">
        <v>0</v>
      </c>
      <c r="D214" s="52">
        <v>0</v>
      </c>
    </row>
    <row r="215" spans="1:4" s="21" customFormat="1">
      <c r="A215" s="67" t="s">
        <v>198</v>
      </c>
      <c r="B215" s="68">
        <v>168516204</v>
      </c>
      <c r="C215" s="68">
        <v>53327800</v>
      </c>
      <c r="D215" s="68">
        <v>19110414389</v>
      </c>
    </row>
    <row r="216" spans="1:4">
      <c r="A216" s="51" t="s">
        <v>200</v>
      </c>
      <c r="B216" s="52">
        <v>0</v>
      </c>
      <c r="C216" s="52">
        <v>0</v>
      </c>
      <c r="D216" s="52">
        <v>0</v>
      </c>
    </row>
    <row r="217" spans="1:4">
      <c r="A217" s="67" t="s">
        <v>203</v>
      </c>
      <c r="B217" s="68">
        <v>0</v>
      </c>
      <c r="C217" s="68">
        <v>0</v>
      </c>
      <c r="D217" s="68">
        <v>28669848</v>
      </c>
    </row>
    <row r="218" spans="1:4">
      <c r="A218" s="51" t="s">
        <v>207</v>
      </c>
      <c r="B218" s="64">
        <v>0</v>
      </c>
      <c r="C218" s="64">
        <v>0</v>
      </c>
      <c r="D218" s="64">
        <v>0</v>
      </c>
    </row>
    <row r="219" spans="1:4">
      <c r="A219" s="67" t="s">
        <v>213</v>
      </c>
      <c r="B219" s="68">
        <v>0</v>
      </c>
      <c r="C219" s="68">
        <v>0</v>
      </c>
      <c r="D219" s="68">
        <v>0</v>
      </c>
    </row>
    <row r="220" spans="1:4">
      <c r="A220" s="51" t="s">
        <v>209</v>
      </c>
      <c r="B220" s="52">
        <v>0</v>
      </c>
      <c r="C220" s="52">
        <v>0</v>
      </c>
      <c r="D220" s="52">
        <v>0</v>
      </c>
    </row>
    <row r="221" spans="1:4">
      <c r="A221" s="67" t="s">
        <v>210</v>
      </c>
      <c r="B221" s="68">
        <v>0</v>
      </c>
      <c r="C221" s="68">
        <v>0</v>
      </c>
      <c r="D221" s="68">
        <v>0</v>
      </c>
    </row>
    <row r="222" spans="1:4">
      <c r="A222" s="51" t="s">
        <v>212</v>
      </c>
      <c r="B222" s="64">
        <v>3520122979</v>
      </c>
      <c r="C222" s="64">
        <v>10838194827</v>
      </c>
      <c r="D222" s="64">
        <v>19518574019</v>
      </c>
    </row>
    <row r="223" spans="1:4">
      <c r="A223" s="67" t="s">
        <v>214</v>
      </c>
      <c r="B223" s="68">
        <v>0</v>
      </c>
      <c r="C223" s="68">
        <v>0</v>
      </c>
      <c r="D223" s="68">
        <v>0</v>
      </c>
    </row>
    <row r="224" spans="1:4">
      <c r="A224" s="51" t="s">
        <v>216</v>
      </c>
      <c r="B224" s="64">
        <v>0</v>
      </c>
      <c r="C224" s="64">
        <v>0</v>
      </c>
      <c r="D224" s="64">
        <v>0</v>
      </c>
    </row>
    <row r="225" spans="1:4">
      <c r="A225" s="67" t="s">
        <v>219</v>
      </c>
      <c r="B225" s="68">
        <v>0</v>
      </c>
      <c r="C225" s="68">
        <v>393184406</v>
      </c>
      <c r="D225" s="68">
        <v>1516000</v>
      </c>
    </row>
    <row r="226" spans="1:4">
      <c r="A226" s="51" t="s">
        <v>220</v>
      </c>
      <c r="B226" s="64">
        <v>0</v>
      </c>
      <c r="C226" s="64">
        <v>500000</v>
      </c>
      <c r="D226" s="64">
        <v>0</v>
      </c>
    </row>
    <row r="227" spans="1:4">
      <c r="A227" s="62" t="s">
        <v>10</v>
      </c>
      <c r="B227" s="65">
        <f t="shared" ref="B227:D227" si="0">SUM(B4:B226)</f>
        <v>235391268801</v>
      </c>
      <c r="C227" s="65">
        <f t="shared" si="0"/>
        <v>296410907982</v>
      </c>
      <c r="D227" s="65">
        <f t="shared" si="0"/>
        <v>473717475763</v>
      </c>
    </row>
    <row r="228" spans="1:4">
      <c r="A228" s="19" t="s">
        <v>257</v>
      </c>
    </row>
  </sheetData>
  <sortState ref="A4:D226">
    <sortCondition ref="A226"/>
  </sortState>
  <pageMargins left="0.70866141732283472" right="0.70866141732283472" top="0.74803149606299213" bottom="0.74803149606299213" header="0.31496062992125984" footer="0.31496062992125984"/>
  <pageSetup paperSize="9" firstPageNumber="212" orientation="portrait" useFirstPageNumber="1" r:id="rId1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extérieurs&amp;R&amp;"Arial,Gras"&amp;8&amp;P</oddFooter>
  </headerFooter>
  <ignoredErrors>
    <ignoredError sqref="B227:C22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2:H22"/>
  <sheetViews>
    <sheetView view="pageLayout" workbookViewId="0">
      <selection activeCell="B21" sqref="B21:F21"/>
    </sheetView>
  </sheetViews>
  <sheetFormatPr baseColWidth="10" defaultRowHeight="15"/>
  <cols>
    <col min="1" max="1" width="7.42578125" style="2" customWidth="1"/>
    <col min="2" max="2" width="16.42578125" style="2" customWidth="1"/>
    <col min="3" max="3" width="18.7109375" style="2" customWidth="1"/>
    <col min="4" max="4" width="17.42578125" style="2" customWidth="1"/>
    <col min="5" max="5" width="16.5703125" style="2" customWidth="1"/>
    <col min="6" max="6" width="13.28515625" style="2" customWidth="1"/>
    <col min="7" max="7" width="2.42578125" style="2" customWidth="1"/>
    <col min="8" max="8" width="0.140625" style="2" customWidth="1"/>
    <col min="9" max="16384" width="11.42578125" style="2"/>
  </cols>
  <sheetData>
    <row r="2" spans="1:8">
      <c r="A2" s="9" t="s">
        <v>280</v>
      </c>
    </row>
    <row r="4" spans="1:8" s="8" customFormat="1" ht="18.75" customHeight="1">
      <c r="A4" s="45" t="s">
        <v>222</v>
      </c>
      <c r="B4" s="49" t="s">
        <v>248</v>
      </c>
      <c r="C4" s="49" t="s">
        <v>249</v>
      </c>
      <c r="D4" s="49" t="s">
        <v>250</v>
      </c>
      <c r="E4" s="49" t="s">
        <v>258</v>
      </c>
      <c r="F4" s="49" t="s">
        <v>251</v>
      </c>
    </row>
    <row r="5" spans="1:8">
      <c r="A5" s="23">
        <v>1998</v>
      </c>
      <c r="B5" s="14">
        <v>377258545169</v>
      </c>
      <c r="C5" s="14">
        <v>2830310899</v>
      </c>
      <c r="D5" s="14">
        <v>137105979471</v>
      </c>
      <c r="E5" s="14">
        <v>-240152565698</v>
      </c>
      <c r="F5" s="22">
        <v>36.340000000000003</v>
      </c>
    </row>
    <row r="6" spans="1:8">
      <c r="A6" s="81">
        <v>1999</v>
      </c>
      <c r="B6" s="15">
        <v>432290639645</v>
      </c>
      <c r="C6" s="15">
        <v>5624797415</v>
      </c>
      <c r="D6" s="15">
        <v>139100141445</v>
      </c>
      <c r="E6" s="15">
        <v>-293190498200</v>
      </c>
      <c r="F6" s="82">
        <v>32.18</v>
      </c>
    </row>
    <row r="7" spans="1:8">
      <c r="A7" s="23">
        <v>2000</v>
      </c>
      <c r="B7" s="14">
        <v>400636230378</v>
      </c>
      <c r="C7" s="14">
        <v>10215459613</v>
      </c>
      <c r="D7" s="14">
        <v>138673921977</v>
      </c>
      <c r="E7" s="14">
        <v>-261962308401</v>
      </c>
      <c r="F7" s="22">
        <v>34.61</v>
      </c>
    </row>
    <row r="8" spans="1:8">
      <c r="A8" s="81">
        <v>2001</v>
      </c>
      <c r="B8" s="15">
        <v>456512911771</v>
      </c>
      <c r="C8" s="15">
        <v>24793548227</v>
      </c>
      <c r="D8" s="15">
        <v>150458408197</v>
      </c>
      <c r="E8" s="15">
        <v>-306054503574</v>
      </c>
      <c r="F8" s="82">
        <v>32.96</v>
      </c>
      <c r="H8" s="3"/>
    </row>
    <row r="9" spans="1:8">
      <c r="A9" s="23">
        <v>2002</v>
      </c>
      <c r="B9" s="14">
        <v>502446787989</v>
      </c>
      <c r="C9" s="14">
        <v>43004648466</v>
      </c>
      <c r="D9" s="14">
        <v>167525320631</v>
      </c>
      <c r="E9" s="14">
        <v>-334921467358</v>
      </c>
      <c r="F9" s="22">
        <v>33.340000000000003</v>
      </c>
    </row>
    <row r="10" spans="1:8">
      <c r="A10" s="81">
        <v>2003</v>
      </c>
      <c r="B10" s="15">
        <v>515053120724</v>
      </c>
      <c r="C10" s="15">
        <v>14610623059</v>
      </c>
      <c r="D10" s="15">
        <v>157846404590</v>
      </c>
      <c r="E10" s="15">
        <v>-357206716134</v>
      </c>
      <c r="F10" s="82">
        <v>30.65</v>
      </c>
    </row>
    <row r="11" spans="1:8">
      <c r="A11" s="23">
        <v>2004</v>
      </c>
      <c r="B11" s="14">
        <v>470968947582</v>
      </c>
      <c r="C11" s="14">
        <v>6375422605</v>
      </c>
      <c r="D11" s="14">
        <v>158732564729</v>
      </c>
      <c r="E11" s="14">
        <v>-312236382853</v>
      </c>
      <c r="F11" s="22">
        <v>33.700000000000003</v>
      </c>
    </row>
    <row r="12" spans="1:8">
      <c r="A12" s="81">
        <v>2005</v>
      </c>
      <c r="B12" s="15">
        <v>473980549076</v>
      </c>
      <c r="C12" s="15">
        <v>11417924033</v>
      </c>
      <c r="D12" s="15">
        <v>153249241299</v>
      </c>
      <c r="E12" s="15">
        <v>-320731307777</v>
      </c>
      <c r="F12" s="82">
        <v>32.33</v>
      </c>
    </row>
    <row r="13" spans="1:8">
      <c r="A13" s="23">
        <v>2006</v>
      </c>
      <c r="B13" s="14">
        <v>526948317003</v>
      </c>
      <c r="C13" s="14">
        <v>8991523036</v>
      </c>
      <c r="D13" s="14">
        <v>116706288944</v>
      </c>
      <c r="E13" s="14">
        <v>-410242028059</v>
      </c>
      <c r="F13" s="22">
        <v>22.15</v>
      </c>
    </row>
    <row r="14" spans="1:8">
      <c r="A14" s="81">
        <v>2007</v>
      </c>
      <c r="B14" s="15">
        <v>781792483153</v>
      </c>
      <c r="C14" s="15">
        <v>4944662376</v>
      </c>
      <c r="D14" s="15">
        <v>130844468498</v>
      </c>
      <c r="E14" s="15">
        <v>-650948014655</v>
      </c>
      <c r="F14" s="82">
        <v>16.739999999999998</v>
      </c>
    </row>
    <row r="15" spans="1:8">
      <c r="A15" s="23">
        <v>2008</v>
      </c>
      <c r="B15" s="14">
        <v>767121956694</v>
      </c>
      <c r="C15" s="14">
        <v>39068962815</v>
      </c>
      <c r="D15" s="14">
        <v>188196716425</v>
      </c>
      <c r="E15" s="14">
        <v>-578925240269</v>
      </c>
      <c r="F15" s="22">
        <v>24.53</v>
      </c>
    </row>
    <row r="16" spans="1:8">
      <c r="A16" s="81">
        <v>2009</v>
      </c>
      <c r="B16" s="15">
        <v>743249607436</v>
      </c>
      <c r="C16" s="15">
        <v>27585950352</v>
      </c>
      <c r="D16" s="15">
        <v>212976897273</v>
      </c>
      <c r="E16" s="15">
        <v>-530272710163</v>
      </c>
      <c r="F16" s="82">
        <v>28.65</v>
      </c>
    </row>
    <row r="17" spans="1:6">
      <c r="A17" s="23">
        <v>2010</v>
      </c>
      <c r="B17" s="11">
        <v>1054043407604.0861</v>
      </c>
      <c r="C17" s="11">
        <v>26709968619</v>
      </c>
      <c r="D17" s="11">
        <v>264902152983</v>
      </c>
      <c r="E17" s="11">
        <f>D17-B17</f>
        <v>-789141254621.08606</v>
      </c>
      <c r="F17" s="24">
        <f>(D17/B17)*100</f>
        <v>25.131996564082783</v>
      </c>
    </row>
    <row r="18" spans="1:6">
      <c r="A18" s="81">
        <v>2011</v>
      </c>
      <c r="B18" s="15">
        <v>918653241155.45898</v>
      </c>
      <c r="C18" s="15">
        <v>63257602509</v>
      </c>
      <c r="D18" s="15">
        <v>120775869269</v>
      </c>
      <c r="E18" s="15">
        <f>D18-B18</f>
        <v>-797877371886.45898</v>
      </c>
      <c r="F18" s="83">
        <f>(D18/B18)*100</f>
        <v>13.14705743780876</v>
      </c>
    </row>
    <row r="19" spans="1:6">
      <c r="A19" s="23">
        <v>2012</v>
      </c>
      <c r="B19" s="53">
        <v>1125588803118.4651</v>
      </c>
      <c r="C19" s="53">
        <v>85587126155</v>
      </c>
      <c r="D19" s="53">
        <v>149804142646</v>
      </c>
      <c r="E19" s="53">
        <f>D19-B19</f>
        <v>-975784660472.46509</v>
      </c>
      <c r="F19" s="54">
        <f>(D19/B19)*100</f>
        <v>13.308958140927201</v>
      </c>
    </row>
    <row r="20" spans="1:6">
      <c r="A20" s="81">
        <v>2013</v>
      </c>
      <c r="B20" s="15">
        <v>1388025594179.2061</v>
      </c>
      <c r="C20" s="15">
        <v>97237081298</v>
      </c>
      <c r="D20" s="15">
        <v>199173826684</v>
      </c>
      <c r="E20" s="15">
        <f>D20-B20</f>
        <v>-1188851767495.2061</v>
      </c>
      <c r="F20" s="83">
        <f>(D20/B20)*100</f>
        <v>14.349434730832849</v>
      </c>
    </row>
    <row r="21" spans="1:6">
      <c r="A21" s="85">
        <v>2014</v>
      </c>
      <c r="B21" s="53">
        <v>1849473766294.0857</v>
      </c>
      <c r="C21" s="53">
        <v>240986412304</v>
      </c>
      <c r="D21" s="53">
        <v>232731063459</v>
      </c>
      <c r="E21" s="53">
        <f>D21-B21</f>
        <v>-1616742702835.0857</v>
      </c>
      <c r="F21" s="54">
        <f>(D21/B21)*100</f>
        <v>12.583636907991336</v>
      </c>
    </row>
    <row r="22" spans="1:6" ht="13.5" customHeight="1">
      <c r="A22" s="28" t="s">
        <v>257</v>
      </c>
    </row>
  </sheetData>
  <pageMargins left="0.70866141732283472" right="0.70866141732283472" top="0.74803149606299213" bottom="0.74803149606299213" header="0.31496062992125984" footer="0.31496062992125984"/>
  <pageSetup paperSize="9" scale="93" firstPageNumber="203" orientation="portrait" useFirstPageNumber="1" r:id="rId1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extérieurs&amp;R&amp;"Arial,Gras"&amp;8 217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D229"/>
  <sheetViews>
    <sheetView view="pageLayout" topLeftCell="A200" workbookViewId="0">
      <selection activeCell="A5" sqref="A5:D229"/>
    </sheetView>
  </sheetViews>
  <sheetFormatPr baseColWidth="10" defaultRowHeight="15"/>
  <cols>
    <col min="1" max="1" width="29.85546875" customWidth="1"/>
    <col min="2" max="3" width="18.5703125" style="30" customWidth="1"/>
    <col min="4" max="4" width="17.7109375" style="30" customWidth="1"/>
  </cols>
  <sheetData>
    <row r="2" spans="1:4" s="2" customFormat="1">
      <c r="A2" s="9" t="s">
        <v>273</v>
      </c>
      <c r="B2" s="29"/>
      <c r="C2" s="29"/>
      <c r="D2" s="29"/>
    </row>
    <row r="3" spans="1:4" s="2" customFormat="1">
      <c r="A3" s="25"/>
      <c r="B3" s="29"/>
      <c r="C3" s="29"/>
      <c r="D3" s="29"/>
    </row>
    <row r="4" spans="1:4" s="2" customFormat="1" ht="18.75" customHeight="1">
      <c r="A4" s="45" t="s">
        <v>227</v>
      </c>
      <c r="B4" s="49" t="s">
        <v>223</v>
      </c>
      <c r="C4" s="49" t="s">
        <v>224</v>
      </c>
      <c r="D4" s="49" t="s">
        <v>225</v>
      </c>
    </row>
    <row r="5" spans="1:4" s="2" customFormat="1">
      <c r="A5" s="51" t="s">
        <v>13</v>
      </c>
      <c r="B5" s="52">
        <v>6960547</v>
      </c>
      <c r="C5" s="52">
        <v>0</v>
      </c>
      <c r="D5" s="52">
        <f t="shared" ref="D5:D68" si="0">C5-B5</f>
        <v>-6960547</v>
      </c>
    </row>
    <row r="6" spans="1:4" s="2" customFormat="1">
      <c r="A6" s="67" t="s">
        <v>218</v>
      </c>
      <c r="B6" s="15">
        <v>9847702356</v>
      </c>
      <c r="C6" s="15">
        <v>4994316899</v>
      </c>
      <c r="D6" s="15">
        <f t="shared" si="0"/>
        <v>-4853385457</v>
      </c>
    </row>
    <row r="7" spans="1:4" s="2" customFormat="1">
      <c r="A7" s="69" t="s">
        <v>15</v>
      </c>
      <c r="B7" s="52">
        <v>24380671</v>
      </c>
      <c r="C7" s="52">
        <v>0</v>
      </c>
      <c r="D7" s="52">
        <f t="shared" si="0"/>
        <v>-24380671</v>
      </c>
    </row>
    <row r="8" spans="1:4" s="2" customFormat="1">
      <c r="A8" s="67" t="s">
        <v>61</v>
      </c>
      <c r="B8" s="15">
        <v>21757538</v>
      </c>
      <c r="C8" s="15">
        <v>1500000</v>
      </c>
      <c r="D8" s="15">
        <f t="shared" si="0"/>
        <v>-20257538</v>
      </c>
    </row>
    <row r="9" spans="1:4" s="2" customFormat="1">
      <c r="A9" s="69" t="s">
        <v>56</v>
      </c>
      <c r="B9" s="52">
        <v>42733722828.915001</v>
      </c>
      <c r="C9" s="52">
        <v>1255583183</v>
      </c>
      <c r="D9" s="52">
        <f t="shared" si="0"/>
        <v>-41478139645.915001</v>
      </c>
    </row>
    <row r="10" spans="1:4" s="2" customFormat="1">
      <c r="A10" s="67" t="s">
        <v>11</v>
      </c>
      <c r="B10" s="15">
        <v>2000000</v>
      </c>
      <c r="C10" s="15">
        <v>0</v>
      </c>
      <c r="D10" s="15">
        <f t="shared" si="0"/>
        <v>-2000000</v>
      </c>
    </row>
    <row r="11" spans="1:4" s="2" customFormat="1">
      <c r="A11" s="51" t="s">
        <v>18</v>
      </c>
      <c r="B11" s="52">
        <v>9926270</v>
      </c>
      <c r="C11" s="52">
        <v>61243502</v>
      </c>
      <c r="D11" s="52">
        <f t="shared" si="0"/>
        <v>51317232</v>
      </c>
    </row>
    <row r="12" spans="1:4" s="2" customFormat="1">
      <c r="A12" s="67" t="s">
        <v>260</v>
      </c>
      <c r="B12" s="15">
        <v>0</v>
      </c>
      <c r="C12" s="15">
        <v>0</v>
      </c>
      <c r="D12" s="15">
        <f t="shared" si="0"/>
        <v>0</v>
      </c>
    </row>
    <row r="13" spans="1:4" s="2" customFormat="1">
      <c r="A13" s="69" t="s">
        <v>261</v>
      </c>
      <c r="B13" s="52">
        <v>0</v>
      </c>
      <c r="C13" s="52">
        <v>0</v>
      </c>
      <c r="D13" s="52">
        <f t="shared" si="0"/>
        <v>0</v>
      </c>
    </row>
    <row r="14" spans="1:4" s="2" customFormat="1">
      <c r="A14" s="67" t="s">
        <v>14</v>
      </c>
      <c r="B14" s="15">
        <v>0</v>
      </c>
      <c r="C14" s="15">
        <v>0</v>
      </c>
      <c r="D14" s="15">
        <f t="shared" si="0"/>
        <v>0</v>
      </c>
    </row>
    <row r="15" spans="1:4" s="2" customFormat="1">
      <c r="A15" s="69" t="s">
        <v>17</v>
      </c>
      <c r="B15" s="52">
        <v>419799877.09100002</v>
      </c>
      <c r="C15" s="52">
        <v>0</v>
      </c>
      <c r="D15" s="52">
        <f t="shared" si="0"/>
        <v>-419799877.09100002</v>
      </c>
    </row>
    <row r="16" spans="1:4" s="2" customFormat="1">
      <c r="A16" s="67" t="s">
        <v>170</v>
      </c>
      <c r="B16" s="15">
        <v>1381855649</v>
      </c>
      <c r="C16" s="15">
        <v>14017674</v>
      </c>
      <c r="D16" s="15">
        <f t="shared" si="0"/>
        <v>-1367837975</v>
      </c>
    </row>
    <row r="17" spans="1:4" s="2" customFormat="1">
      <c r="A17" s="51" t="s">
        <v>19</v>
      </c>
      <c r="B17" s="52">
        <v>731005162</v>
      </c>
      <c r="C17" s="52">
        <v>0</v>
      </c>
      <c r="D17" s="52">
        <f t="shared" si="0"/>
        <v>-731005162</v>
      </c>
    </row>
    <row r="18" spans="1:4" s="2" customFormat="1">
      <c r="A18" s="67" t="s">
        <v>16</v>
      </c>
      <c r="B18" s="15">
        <v>32564405</v>
      </c>
      <c r="C18" s="15">
        <v>0</v>
      </c>
      <c r="D18" s="15">
        <f t="shared" si="0"/>
        <v>-32564405</v>
      </c>
    </row>
    <row r="19" spans="1:4" s="2" customFormat="1">
      <c r="A19" s="51" t="s">
        <v>23</v>
      </c>
      <c r="B19" s="52">
        <v>0</v>
      </c>
      <c r="C19" s="52">
        <v>0</v>
      </c>
      <c r="D19" s="52">
        <f t="shared" si="0"/>
        <v>0</v>
      </c>
    </row>
    <row r="20" spans="1:4" s="2" customFormat="1">
      <c r="A20" s="67" t="s">
        <v>22</v>
      </c>
      <c r="B20" s="15">
        <v>160649043</v>
      </c>
      <c r="C20" s="15">
        <v>300000000</v>
      </c>
      <c r="D20" s="15">
        <f t="shared" si="0"/>
        <v>139350957</v>
      </c>
    </row>
    <row r="21" spans="1:4" s="2" customFormat="1">
      <c r="A21" s="51" t="s">
        <v>21</v>
      </c>
      <c r="B21" s="52">
        <v>740806084</v>
      </c>
      <c r="C21" s="52">
        <v>0</v>
      </c>
      <c r="D21" s="52">
        <f t="shared" si="0"/>
        <v>-740806084</v>
      </c>
    </row>
    <row r="22" spans="1:4" s="2" customFormat="1">
      <c r="A22" s="67" t="s">
        <v>263</v>
      </c>
      <c r="B22" s="15">
        <v>0</v>
      </c>
      <c r="C22" s="15">
        <v>0</v>
      </c>
      <c r="D22" s="15">
        <f t="shared" si="0"/>
        <v>0</v>
      </c>
    </row>
    <row r="23" spans="1:4" s="2" customFormat="1">
      <c r="A23" s="69" t="s">
        <v>29</v>
      </c>
      <c r="B23" s="52">
        <v>0</v>
      </c>
      <c r="C23" s="52">
        <v>0</v>
      </c>
      <c r="D23" s="52">
        <f t="shared" si="0"/>
        <v>0</v>
      </c>
    </row>
    <row r="24" spans="1:4" s="2" customFormat="1">
      <c r="A24" s="67" t="s">
        <v>25</v>
      </c>
      <c r="B24" s="15">
        <v>68371973</v>
      </c>
      <c r="C24" s="15">
        <v>248879750</v>
      </c>
      <c r="D24" s="15">
        <f t="shared" si="0"/>
        <v>180507777</v>
      </c>
    </row>
    <row r="25" spans="1:4" s="2" customFormat="1">
      <c r="A25" s="51" t="s">
        <v>262</v>
      </c>
      <c r="B25" s="52">
        <v>0</v>
      </c>
      <c r="C25" s="52">
        <v>0</v>
      </c>
      <c r="D25" s="52">
        <f t="shared" si="0"/>
        <v>0</v>
      </c>
    </row>
    <row r="26" spans="1:4" s="2" customFormat="1">
      <c r="A26" s="67" t="s">
        <v>37</v>
      </c>
      <c r="B26" s="15">
        <v>0</v>
      </c>
      <c r="C26" s="15">
        <v>0</v>
      </c>
      <c r="D26" s="15">
        <f t="shared" si="0"/>
        <v>0</v>
      </c>
    </row>
    <row r="27" spans="1:4" s="2" customFormat="1">
      <c r="A27" s="51" t="s">
        <v>26</v>
      </c>
      <c r="B27" s="52">
        <v>45076246937.185997</v>
      </c>
      <c r="C27" s="52">
        <v>494683275</v>
      </c>
      <c r="D27" s="52">
        <f t="shared" si="0"/>
        <v>-44581563662.185997</v>
      </c>
    </row>
    <row r="28" spans="1:4" s="2" customFormat="1">
      <c r="A28" s="67" t="s">
        <v>38</v>
      </c>
      <c r="B28" s="15">
        <v>0</v>
      </c>
      <c r="C28" s="15">
        <v>0</v>
      </c>
      <c r="D28" s="15">
        <f t="shared" si="0"/>
        <v>0</v>
      </c>
    </row>
    <row r="29" spans="1:4" s="2" customFormat="1">
      <c r="A29" s="69" t="s">
        <v>31</v>
      </c>
      <c r="B29" s="52">
        <v>0</v>
      </c>
      <c r="C29" s="52">
        <v>0</v>
      </c>
      <c r="D29" s="52">
        <f t="shared" si="0"/>
        <v>0</v>
      </c>
    </row>
    <row r="30" spans="1:4" s="2" customFormat="1">
      <c r="A30" s="67" t="s">
        <v>32</v>
      </c>
      <c r="B30" s="15">
        <v>0</v>
      </c>
      <c r="C30" s="15">
        <v>0</v>
      </c>
      <c r="D30" s="15">
        <f t="shared" si="0"/>
        <v>0</v>
      </c>
    </row>
    <row r="31" spans="1:4" s="2" customFormat="1">
      <c r="A31" s="51" t="s">
        <v>34</v>
      </c>
      <c r="B31" s="52">
        <v>10290250</v>
      </c>
      <c r="C31" s="52">
        <v>0</v>
      </c>
      <c r="D31" s="52">
        <f t="shared" si="0"/>
        <v>-10290250</v>
      </c>
    </row>
    <row r="32" spans="1:4" s="2" customFormat="1">
      <c r="A32" s="67" t="s">
        <v>24</v>
      </c>
      <c r="B32" s="15">
        <v>16752520</v>
      </c>
      <c r="C32" s="15">
        <v>0</v>
      </c>
      <c r="D32" s="15">
        <f t="shared" si="0"/>
        <v>-16752520</v>
      </c>
    </row>
    <row r="33" spans="1:4" s="2" customFormat="1">
      <c r="A33" s="51" t="s">
        <v>36</v>
      </c>
      <c r="B33" s="52">
        <v>0</v>
      </c>
      <c r="C33" s="52">
        <v>0</v>
      </c>
      <c r="D33" s="52">
        <f t="shared" si="0"/>
        <v>0</v>
      </c>
    </row>
    <row r="34" spans="1:4" s="2" customFormat="1">
      <c r="A34" s="67" t="s">
        <v>264</v>
      </c>
      <c r="B34" s="15">
        <v>0</v>
      </c>
      <c r="C34" s="15">
        <v>0</v>
      </c>
      <c r="D34" s="15">
        <f t="shared" si="0"/>
        <v>0</v>
      </c>
    </row>
    <row r="35" spans="1:4" s="2" customFormat="1">
      <c r="A35" s="69" t="s">
        <v>35</v>
      </c>
      <c r="B35" s="52">
        <v>22810299891.569</v>
      </c>
      <c r="C35" s="52">
        <v>0</v>
      </c>
      <c r="D35" s="52">
        <f t="shared" si="0"/>
        <v>-22810299891.569</v>
      </c>
    </row>
    <row r="36" spans="1:4" s="2" customFormat="1">
      <c r="A36" s="67" t="s">
        <v>33</v>
      </c>
      <c r="B36" s="15">
        <v>0</v>
      </c>
      <c r="C36" s="15">
        <v>0</v>
      </c>
      <c r="D36" s="15">
        <f t="shared" si="0"/>
        <v>0</v>
      </c>
    </row>
    <row r="37" spans="1:4" s="2" customFormat="1">
      <c r="A37" s="51" t="s">
        <v>28</v>
      </c>
      <c r="B37" s="52">
        <v>36031652</v>
      </c>
      <c r="C37" s="52">
        <v>0</v>
      </c>
      <c r="D37" s="52">
        <f t="shared" si="0"/>
        <v>-36031652</v>
      </c>
    </row>
    <row r="38" spans="1:4" s="2" customFormat="1">
      <c r="A38" s="67" t="s">
        <v>27</v>
      </c>
      <c r="B38" s="15">
        <v>643489237</v>
      </c>
      <c r="C38" s="15">
        <v>3350334372</v>
      </c>
      <c r="D38" s="15">
        <f t="shared" si="0"/>
        <v>2706845135</v>
      </c>
    </row>
    <row r="39" spans="1:4" s="2" customFormat="1">
      <c r="A39" s="51" t="s">
        <v>30</v>
      </c>
      <c r="B39" s="52">
        <v>0</v>
      </c>
      <c r="C39" s="52">
        <v>59071477</v>
      </c>
      <c r="D39" s="52">
        <f t="shared" si="0"/>
        <v>59071477</v>
      </c>
    </row>
    <row r="40" spans="1:4" s="2" customFormat="1">
      <c r="A40" s="67" t="s">
        <v>115</v>
      </c>
      <c r="B40" s="15">
        <v>1500000</v>
      </c>
      <c r="C40" s="15">
        <v>0</v>
      </c>
      <c r="D40" s="15">
        <f t="shared" si="0"/>
        <v>-1500000</v>
      </c>
    </row>
    <row r="41" spans="1:4" s="2" customFormat="1">
      <c r="A41" s="69" t="s">
        <v>109</v>
      </c>
      <c r="B41" s="52">
        <v>48597941</v>
      </c>
      <c r="C41" s="52">
        <v>0</v>
      </c>
      <c r="D41" s="52">
        <f t="shared" si="0"/>
        <v>-48597941</v>
      </c>
    </row>
    <row r="42" spans="1:4" s="2" customFormat="1">
      <c r="A42" s="67" t="s">
        <v>47</v>
      </c>
      <c r="B42" s="15">
        <v>863175524</v>
      </c>
      <c r="C42" s="15">
        <v>1474830895</v>
      </c>
      <c r="D42" s="15">
        <f t="shared" si="0"/>
        <v>611655371</v>
      </c>
    </row>
    <row r="43" spans="1:4" s="2" customFormat="1">
      <c r="A43" s="69" t="s">
        <v>39</v>
      </c>
      <c r="B43" s="52">
        <v>3187240096</v>
      </c>
      <c r="C43" s="52">
        <v>26921000</v>
      </c>
      <c r="D43" s="52">
        <f t="shared" si="0"/>
        <v>-3160319096</v>
      </c>
    </row>
    <row r="44" spans="1:4" s="2" customFormat="1">
      <c r="A44" s="67" t="s">
        <v>53</v>
      </c>
      <c r="B44" s="15">
        <v>0</v>
      </c>
      <c r="C44" s="15">
        <v>10104996</v>
      </c>
      <c r="D44" s="15">
        <f t="shared" si="0"/>
        <v>10104996</v>
      </c>
    </row>
    <row r="45" spans="1:4" s="2" customFormat="1">
      <c r="A45" s="51" t="s">
        <v>41</v>
      </c>
      <c r="B45" s="52">
        <v>0</v>
      </c>
      <c r="C45" s="52">
        <v>0</v>
      </c>
      <c r="D45" s="52">
        <f t="shared" si="0"/>
        <v>0</v>
      </c>
    </row>
    <row r="46" spans="1:4" s="2" customFormat="1">
      <c r="A46" s="67" t="s">
        <v>46</v>
      </c>
      <c r="B46" s="15">
        <v>86143041</v>
      </c>
      <c r="C46" s="15">
        <v>3000000</v>
      </c>
      <c r="D46" s="15">
        <f t="shared" si="0"/>
        <v>-83143041</v>
      </c>
    </row>
    <row r="47" spans="1:4" s="2" customFormat="1">
      <c r="A47" s="69" t="s">
        <v>48</v>
      </c>
      <c r="B47" s="52">
        <v>90832123995.085999</v>
      </c>
      <c r="C47" s="52">
        <v>28711221463</v>
      </c>
      <c r="D47" s="52">
        <f t="shared" si="0"/>
        <v>-62120902532.085999</v>
      </c>
    </row>
    <row r="48" spans="1:4" s="2" customFormat="1">
      <c r="A48" s="67" t="s">
        <v>54</v>
      </c>
      <c r="B48" s="15">
        <v>48129934</v>
      </c>
      <c r="C48" s="15">
        <v>0</v>
      </c>
      <c r="D48" s="15">
        <f t="shared" si="0"/>
        <v>-48129934</v>
      </c>
    </row>
    <row r="49" spans="1:4" s="2" customFormat="1">
      <c r="A49" s="51" t="s">
        <v>265</v>
      </c>
      <c r="B49" s="52">
        <v>0</v>
      </c>
      <c r="C49" s="52">
        <v>0</v>
      </c>
      <c r="D49" s="52">
        <f t="shared" si="0"/>
        <v>0</v>
      </c>
    </row>
    <row r="50" spans="1:4" s="2" customFormat="1">
      <c r="A50" s="67" t="s">
        <v>49</v>
      </c>
      <c r="B50" s="15">
        <v>1175300970.0369999</v>
      </c>
      <c r="C50" s="15">
        <v>19879901</v>
      </c>
      <c r="D50" s="15">
        <f t="shared" si="0"/>
        <v>-1155421069.0369999</v>
      </c>
    </row>
    <row r="51" spans="1:4" s="2" customFormat="1">
      <c r="A51" s="69" t="s">
        <v>267</v>
      </c>
      <c r="B51" s="52">
        <v>0</v>
      </c>
      <c r="C51" s="52">
        <v>0</v>
      </c>
      <c r="D51" s="52">
        <f t="shared" si="0"/>
        <v>0</v>
      </c>
    </row>
    <row r="52" spans="1:4" s="2" customFormat="1">
      <c r="A52" s="67" t="s">
        <v>42</v>
      </c>
      <c r="B52" s="15">
        <v>2484322110</v>
      </c>
      <c r="C52" s="15">
        <v>113325374</v>
      </c>
      <c r="D52" s="15">
        <f t="shared" si="0"/>
        <v>-2370996736</v>
      </c>
    </row>
    <row r="53" spans="1:4" s="2" customFormat="1">
      <c r="A53" s="69" t="s">
        <v>40</v>
      </c>
      <c r="B53" s="52">
        <v>28836000</v>
      </c>
      <c r="C53" s="52">
        <v>110504305</v>
      </c>
      <c r="D53" s="52">
        <f t="shared" si="0"/>
        <v>81668305</v>
      </c>
    </row>
    <row r="54" spans="1:4" s="2" customFormat="1">
      <c r="A54" s="67" t="s">
        <v>45</v>
      </c>
      <c r="B54" s="15">
        <v>0</v>
      </c>
      <c r="C54" s="15">
        <v>0</v>
      </c>
      <c r="D54" s="15">
        <f t="shared" si="0"/>
        <v>0</v>
      </c>
    </row>
    <row r="55" spans="1:4" s="2" customFormat="1" ht="15.75" customHeight="1">
      <c r="A55" s="69" t="s">
        <v>112</v>
      </c>
      <c r="B55" s="52">
        <v>4747629174</v>
      </c>
      <c r="C55" s="52">
        <v>0</v>
      </c>
      <c r="D55" s="52">
        <f t="shared" si="0"/>
        <v>-4747629174</v>
      </c>
    </row>
    <row r="56" spans="1:4" s="2" customFormat="1">
      <c r="A56" s="67" t="s">
        <v>113</v>
      </c>
      <c r="B56" s="15">
        <v>1962431691</v>
      </c>
      <c r="C56" s="15">
        <v>25250000</v>
      </c>
      <c r="D56" s="15">
        <f t="shared" si="0"/>
        <v>-1937181691</v>
      </c>
    </row>
    <row r="57" spans="1:4" s="2" customFormat="1">
      <c r="A57" s="69" t="s">
        <v>50</v>
      </c>
      <c r="B57" s="52">
        <v>0</v>
      </c>
      <c r="C57" s="52">
        <v>0</v>
      </c>
      <c r="D57" s="52">
        <f t="shared" si="0"/>
        <v>0</v>
      </c>
    </row>
    <row r="58" spans="1:4" s="2" customFormat="1">
      <c r="A58" s="67" t="s">
        <v>44</v>
      </c>
      <c r="B58" s="15">
        <v>30925197453.23</v>
      </c>
      <c r="C58" s="15">
        <v>8539567863</v>
      </c>
      <c r="D58" s="15">
        <f t="shared" si="0"/>
        <v>-22385629590.23</v>
      </c>
    </row>
    <row r="59" spans="1:4" s="2" customFormat="1">
      <c r="A59" s="51" t="s">
        <v>94</v>
      </c>
      <c r="B59" s="52">
        <v>8072254</v>
      </c>
      <c r="C59" s="52">
        <v>0</v>
      </c>
      <c r="D59" s="52">
        <f t="shared" si="0"/>
        <v>-8072254</v>
      </c>
    </row>
    <row r="60" spans="1:4" s="2" customFormat="1">
      <c r="A60" s="67" t="s">
        <v>52</v>
      </c>
      <c r="B60" s="15">
        <v>14763083</v>
      </c>
      <c r="C60" s="15">
        <v>0</v>
      </c>
      <c r="D60" s="15">
        <f t="shared" si="0"/>
        <v>-14763083</v>
      </c>
    </row>
    <row r="61" spans="1:4" s="2" customFormat="1">
      <c r="A61" s="69" t="s">
        <v>58</v>
      </c>
      <c r="B61" s="52">
        <v>3410384957</v>
      </c>
      <c r="C61" s="52">
        <v>5496283560</v>
      </c>
      <c r="D61" s="52">
        <f t="shared" si="0"/>
        <v>2085898603</v>
      </c>
    </row>
    <row r="62" spans="1:4" s="2" customFormat="1">
      <c r="A62" s="67" t="s">
        <v>57</v>
      </c>
      <c r="B62" s="15">
        <v>2500000</v>
      </c>
      <c r="C62" s="15">
        <v>400000</v>
      </c>
      <c r="D62" s="15">
        <f t="shared" si="0"/>
        <v>-2100000</v>
      </c>
    </row>
    <row r="63" spans="1:4" s="2" customFormat="1">
      <c r="A63" s="69" t="s">
        <v>60</v>
      </c>
      <c r="B63" s="52">
        <v>0</v>
      </c>
      <c r="C63" s="52">
        <v>0</v>
      </c>
      <c r="D63" s="52">
        <f t="shared" si="0"/>
        <v>0</v>
      </c>
    </row>
    <row r="64" spans="1:4" s="2" customFormat="1">
      <c r="A64" s="67" t="s">
        <v>59</v>
      </c>
      <c r="B64" s="15">
        <v>0</v>
      </c>
      <c r="C64" s="15">
        <v>0</v>
      </c>
      <c r="D64" s="15">
        <f t="shared" si="0"/>
        <v>0</v>
      </c>
    </row>
    <row r="65" spans="1:4" s="2" customFormat="1">
      <c r="A65" s="69" t="s">
        <v>64</v>
      </c>
      <c r="B65" s="52">
        <v>693111015</v>
      </c>
      <c r="C65" s="52">
        <v>755198004</v>
      </c>
      <c r="D65" s="52">
        <f t="shared" si="0"/>
        <v>62086989</v>
      </c>
    </row>
    <row r="66" spans="1:4" s="2" customFormat="1">
      <c r="A66" s="67" t="s">
        <v>186</v>
      </c>
      <c r="B66" s="15">
        <v>0</v>
      </c>
      <c r="C66" s="15">
        <v>0</v>
      </c>
      <c r="D66" s="15">
        <f t="shared" si="0"/>
        <v>0</v>
      </c>
    </row>
    <row r="67" spans="1:4" s="2" customFormat="1">
      <c r="A67" s="69" t="s">
        <v>12</v>
      </c>
      <c r="B67" s="52">
        <v>14815460378.718</v>
      </c>
      <c r="C67" s="52">
        <v>2323320760</v>
      </c>
      <c r="D67" s="52">
        <f t="shared" si="0"/>
        <v>-12492139618.718</v>
      </c>
    </row>
    <row r="68" spans="1:4" s="2" customFormat="1">
      <c r="A68" s="67" t="s">
        <v>62</v>
      </c>
      <c r="B68" s="15">
        <v>0</v>
      </c>
      <c r="C68" s="15">
        <v>60000</v>
      </c>
      <c r="D68" s="15">
        <f t="shared" si="0"/>
        <v>60000</v>
      </c>
    </row>
    <row r="69" spans="1:4" s="2" customFormat="1">
      <c r="A69" s="69" t="s">
        <v>66</v>
      </c>
      <c r="B69" s="52">
        <v>0</v>
      </c>
      <c r="C69" s="52">
        <v>0</v>
      </c>
      <c r="D69" s="52">
        <f t="shared" ref="D69:D132" si="1">C69-B69</f>
        <v>0</v>
      </c>
    </row>
    <row r="70" spans="1:4" s="2" customFormat="1">
      <c r="A70" s="67" t="s">
        <v>67</v>
      </c>
      <c r="B70" s="15">
        <v>19406157043</v>
      </c>
      <c r="C70" s="15">
        <v>2224400328</v>
      </c>
      <c r="D70" s="15">
        <f t="shared" si="1"/>
        <v>-17181756715</v>
      </c>
    </row>
    <row r="71" spans="1:4" s="2" customFormat="1">
      <c r="A71" s="51" t="s">
        <v>63</v>
      </c>
      <c r="B71" s="52">
        <v>274050000</v>
      </c>
      <c r="C71" s="52">
        <v>0</v>
      </c>
      <c r="D71" s="52">
        <f t="shared" si="1"/>
        <v>-274050000</v>
      </c>
    </row>
    <row r="72" spans="1:4" s="2" customFormat="1">
      <c r="A72" s="67" t="s">
        <v>206</v>
      </c>
      <c r="B72" s="15">
        <v>21653217258.605999</v>
      </c>
      <c r="C72" s="15">
        <v>148081170</v>
      </c>
      <c r="D72" s="15">
        <f t="shared" si="1"/>
        <v>-21505136088.605999</v>
      </c>
    </row>
    <row r="73" spans="1:4" s="2" customFormat="1">
      <c r="A73" s="69" t="s">
        <v>68</v>
      </c>
      <c r="B73" s="52">
        <v>0</v>
      </c>
      <c r="C73" s="52">
        <v>0</v>
      </c>
      <c r="D73" s="52">
        <f t="shared" si="1"/>
        <v>0</v>
      </c>
    </row>
    <row r="74" spans="1:4" s="2" customFormat="1">
      <c r="A74" s="67" t="s">
        <v>71</v>
      </c>
      <c r="B74" s="15">
        <v>0</v>
      </c>
      <c r="C74" s="15">
        <v>0</v>
      </c>
      <c r="D74" s="15">
        <f t="shared" si="1"/>
        <v>0</v>
      </c>
    </row>
    <row r="75" spans="1:4" s="2" customFormat="1">
      <c r="A75" s="51" t="s">
        <v>73</v>
      </c>
      <c r="B75" s="52">
        <v>1277482</v>
      </c>
      <c r="C75" s="52">
        <v>0</v>
      </c>
      <c r="D75" s="52">
        <f t="shared" si="1"/>
        <v>-1277482</v>
      </c>
    </row>
    <row r="76" spans="1:4" s="2" customFormat="1">
      <c r="A76" s="67" t="s">
        <v>70</v>
      </c>
      <c r="B76" s="15">
        <v>202257983.71900001</v>
      </c>
      <c r="C76" s="15">
        <v>0</v>
      </c>
      <c r="D76" s="15">
        <f t="shared" si="1"/>
        <v>-202257983.71900001</v>
      </c>
    </row>
    <row r="77" spans="1:4" s="2" customFormat="1">
      <c r="A77" s="51" t="s">
        <v>69</v>
      </c>
      <c r="B77" s="52">
        <v>923356505</v>
      </c>
      <c r="C77" s="52">
        <v>0</v>
      </c>
      <c r="D77" s="52">
        <f t="shared" si="1"/>
        <v>-923356505</v>
      </c>
    </row>
    <row r="78" spans="1:4" s="2" customFormat="1">
      <c r="A78" s="67" t="s">
        <v>74</v>
      </c>
      <c r="B78" s="15">
        <v>153040775944.26001</v>
      </c>
      <c r="C78" s="15">
        <v>3956408576</v>
      </c>
      <c r="D78" s="15">
        <f t="shared" si="1"/>
        <v>-149084367368.26001</v>
      </c>
    </row>
    <row r="79" spans="1:4" s="2" customFormat="1">
      <c r="A79" s="51" t="s">
        <v>75</v>
      </c>
      <c r="B79" s="52">
        <v>42668190</v>
      </c>
      <c r="C79" s="52">
        <v>1127223726</v>
      </c>
      <c r="D79" s="52">
        <f t="shared" si="1"/>
        <v>1084555536</v>
      </c>
    </row>
    <row r="80" spans="1:4" s="2" customFormat="1">
      <c r="A80" s="67" t="s">
        <v>81</v>
      </c>
      <c r="B80" s="15">
        <v>175000</v>
      </c>
      <c r="C80" s="15">
        <v>1481158</v>
      </c>
      <c r="D80" s="15">
        <f t="shared" si="1"/>
        <v>1306158</v>
      </c>
    </row>
    <row r="81" spans="1:4" s="2" customFormat="1">
      <c r="A81" s="69" t="s">
        <v>78</v>
      </c>
      <c r="B81" s="52">
        <v>48308273</v>
      </c>
      <c r="C81" s="52">
        <v>0</v>
      </c>
      <c r="D81" s="52">
        <f t="shared" si="1"/>
        <v>-48308273</v>
      </c>
    </row>
    <row r="82" spans="1:4" s="2" customFormat="1" ht="15.75" customHeight="1">
      <c r="A82" s="67" t="s">
        <v>86</v>
      </c>
      <c r="B82" s="15">
        <v>0</v>
      </c>
      <c r="C82" s="15">
        <v>0</v>
      </c>
      <c r="D82" s="15">
        <f t="shared" si="1"/>
        <v>0</v>
      </c>
    </row>
    <row r="83" spans="1:4" s="2" customFormat="1">
      <c r="A83" s="51" t="s">
        <v>79</v>
      </c>
      <c r="B83" s="52">
        <v>5830489110.9569998</v>
      </c>
      <c r="C83" s="52">
        <v>8779531852</v>
      </c>
      <c r="D83" s="52">
        <f t="shared" si="1"/>
        <v>2949042741.0430002</v>
      </c>
    </row>
    <row r="84" spans="1:4" s="2" customFormat="1">
      <c r="A84" s="67" t="s">
        <v>80</v>
      </c>
      <c r="B84" s="15">
        <v>34896439</v>
      </c>
      <c r="C84" s="15">
        <v>0</v>
      </c>
      <c r="D84" s="15">
        <f t="shared" si="1"/>
        <v>-34896439</v>
      </c>
    </row>
    <row r="85" spans="1:4" s="2" customFormat="1">
      <c r="A85" s="69" t="s">
        <v>85</v>
      </c>
      <c r="B85" s="52">
        <v>9892637</v>
      </c>
      <c r="C85" s="52">
        <v>385346359</v>
      </c>
      <c r="D85" s="52">
        <f t="shared" si="1"/>
        <v>375453722</v>
      </c>
    </row>
    <row r="86" spans="1:4" s="2" customFormat="1">
      <c r="A86" s="67" t="s">
        <v>77</v>
      </c>
      <c r="B86" s="15">
        <v>11250000</v>
      </c>
      <c r="C86" s="15">
        <v>0</v>
      </c>
      <c r="D86" s="15">
        <f t="shared" si="1"/>
        <v>-11250000</v>
      </c>
    </row>
    <row r="87" spans="1:4" s="2" customFormat="1">
      <c r="A87" s="51" t="s">
        <v>266</v>
      </c>
      <c r="B87" s="52">
        <v>0</v>
      </c>
      <c r="C87" s="52">
        <v>0</v>
      </c>
      <c r="D87" s="52">
        <f t="shared" si="1"/>
        <v>0</v>
      </c>
    </row>
    <row r="88" spans="1:4" s="2" customFormat="1">
      <c r="A88" s="67" t="s">
        <v>83</v>
      </c>
      <c r="B88" s="15">
        <v>0</v>
      </c>
      <c r="C88" s="15">
        <v>5490000</v>
      </c>
      <c r="D88" s="15">
        <f t="shared" si="1"/>
        <v>5490000</v>
      </c>
    </row>
    <row r="89" spans="1:4" s="2" customFormat="1">
      <c r="A89" s="51" t="s">
        <v>88</v>
      </c>
      <c r="B89" s="52">
        <v>0</v>
      </c>
      <c r="C89" s="52">
        <v>0</v>
      </c>
      <c r="D89" s="52">
        <f t="shared" si="1"/>
        <v>0</v>
      </c>
    </row>
    <row r="90" spans="1:4" s="2" customFormat="1">
      <c r="A90" s="67" t="s">
        <v>87</v>
      </c>
      <c r="B90" s="15">
        <v>0</v>
      </c>
      <c r="C90" s="15">
        <v>181829088</v>
      </c>
      <c r="D90" s="15">
        <f t="shared" si="1"/>
        <v>181829088</v>
      </c>
    </row>
    <row r="91" spans="1:4" s="2" customFormat="1">
      <c r="A91" s="51" t="s">
        <v>82</v>
      </c>
      <c r="B91" s="52">
        <v>111955823</v>
      </c>
      <c r="C91" s="52">
        <v>21725277</v>
      </c>
      <c r="D91" s="52">
        <f t="shared" si="1"/>
        <v>-90230546</v>
      </c>
    </row>
    <row r="92" spans="1:4" s="2" customFormat="1">
      <c r="A92" s="67" t="s">
        <v>84</v>
      </c>
      <c r="B92" s="15">
        <v>1176646454</v>
      </c>
      <c r="C92" s="15">
        <v>138490515</v>
      </c>
      <c r="D92" s="15">
        <f t="shared" si="1"/>
        <v>-1038155939</v>
      </c>
    </row>
    <row r="93" spans="1:4" s="2" customFormat="1">
      <c r="A93" s="69" t="s">
        <v>89</v>
      </c>
      <c r="B93" s="52">
        <v>2612326</v>
      </c>
      <c r="C93" s="52">
        <v>27550194</v>
      </c>
      <c r="D93" s="52">
        <f t="shared" si="1"/>
        <v>24937868</v>
      </c>
    </row>
    <row r="94" spans="1:4" s="2" customFormat="1">
      <c r="A94" s="67" t="s">
        <v>90</v>
      </c>
      <c r="B94" s="15">
        <v>3273240</v>
      </c>
      <c r="C94" s="15">
        <v>0</v>
      </c>
      <c r="D94" s="15">
        <f t="shared" si="1"/>
        <v>-3273240</v>
      </c>
    </row>
    <row r="95" spans="1:4" s="2" customFormat="1">
      <c r="A95" s="69" t="s">
        <v>95</v>
      </c>
      <c r="B95" s="52">
        <v>0</v>
      </c>
      <c r="C95" s="52">
        <v>0</v>
      </c>
      <c r="D95" s="52">
        <f t="shared" si="1"/>
        <v>0</v>
      </c>
    </row>
    <row r="96" spans="1:4" s="2" customFormat="1">
      <c r="A96" s="67" t="s">
        <v>92</v>
      </c>
      <c r="B96" s="15">
        <v>8290215.977</v>
      </c>
      <c r="C96" s="15">
        <v>0</v>
      </c>
      <c r="D96" s="15">
        <f t="shared" si="1"/>
        <v>-8290215.977</v>
      </c>
    </row>
    <row r="97" spans="1:4" s="2" customFormat="1">
      <c r="A97" s="69" t="s">
        <v>93</v>
      </c>
      <c r="B97" s="52">
        <v>0</v>
      </c>
      <c r="C97" s="52">
        <v>0</v>
      </c>
      <c r="D97" s="52">
        <f t="shared" si="1"/>
        <v>0</v>
      </c>
    </row>
    <row r="98" spans="1:4" s="2" customFormat="1">
      <c r="A98" s="69" t="s">
        <v>91</v>
      </c>
      <c r="B98" s="52">
        <v>2832502903.914</v>
      </c>
      <c r="C98" s="52">
        <v>366243971</v>
      </c>
      <c r="D98" s="52">
        <f t="shared" si="1"/>
        <v>-2466258932.914</v>
      </c>
    </row>
    <row r="99" spans="1:4" s="2" customFormat="1">
      <c r="A99" s="67" t="s">
        <v>96</v>
      </c>
      <c r="B99" s="15">
        <v>102115267</v>
      </c>
      <c r="C99" s="15">
        <v>0</v>
      </c>
      <c r="D99" s="15">
        <f t="shared" si="1"/>
        <v>-102115267</v>
      </c>
    </row>
    <row r="100" spans="1:4" s="2" customFormat="1">
      <c r="A100" s="69" t="s">
        <v>99</v>
      </c>
      <c r="B100" s="52">
        <v>0</v>
      </c>
      <c r="C100" s="52">
        <v>0</v>
      </c>
      <c r="D100" s="52">
        <f t="shared" si="1"/>
        <v>0</v>
      </c>
    </row>
    <row r="101" spans="1:4" s="2" customFormat="1" ht="15" customHeight="1">
      <c r="A101" s="67" t="s">
        <v>205</v>
      </c>
      <c r="B101" s="15">
        <v>693389</v>
      </c>
      <c r="C101" s="15">
        <v>0</v>
      </c>
      <c r="D101" s="15">
        <f t="shared" si="1"/>
        <v>-693389</v>
      </c>
    </row>
    <row r="102" spans="1:4" s="2" customFormat="1">
      <c r="A102" s="69" t="s">
        <v>211</v>
      </c>
      <c r="B102" s="52">
        <v>0</v>
      </c>
      <c r="C102" s="52">
        <v>0</v>
      </c>
      <c r="D102" s="52">
        <f t="shared" si="1"/>
        <v>0</v>
      </c>
    </row>
    <row r="103" spans="1:4" s="2" customFormat="1">
      <c r="A103" s="67" t="s">
        <v>272</v>
      </c>
      <c r="B103" s="15">
        <v>0</v>
      </c>
      <c r="C103" s="15">
        <v>0</v>
      </c>
      <c r="D103" s="15">
        <f t="shared" si="1"/>
        <v>0</v>
      </c>
    </row>
    <row r="104" spans="1:4" s="2" customFormat="1">
      <c r="A104" s="69" t="s">
        <v>100</v>
      </c>
      <c r="B104" s="52">
        <v>12230079710.457001</v>
      </c>
      <c r="C104" s="52">
        <v>18050461471</v>
      </c>
      <c r="D104" s="52">
        <f t="shared" si="1"/>
        <v>5820381760.5429993</v>
      </c>
    </row>
    <row r="105" spans="1:4" s="2" customFormat="1">
      <c r="A105" s="67" t="s">
        <v>221</v>
      </c>
      <c r="B105" s="15">
        <v>2483883532.2690001</v>
      </c>
      <c r="C105" s="15">
        <v>13098063701</v>
      </c>
      <c r="D105" s="15">
        <f t="shared" si="1"/>
        <v>10614180168.730999</v>
      </c>
    </row>
    <row r="106" spans="1:4" s="2" customFormat="1">
      <c r="A106" s="69" t="s">
        <v>101</v>
      </c>
      <c r="B106" s="52">
        <v>59678585</v>
      </c>
      <c r="C106" s="52">
        <v>0</v>
      </c>
      <c r="D106" s="52">
        <f t="shared" si="1"/>
        <v>-59678585</v>
      </c>
    </row>
    <row r="107" spans="1:4" s="2" customFormat="1">
      <c r="A107" s="67" t="s">
        <v>97</v>
      </c>
      <c r="B107" s="15">
        <v>2712855994</v>
      </c>
      <c r="C107" s="15">
        <v>5865000</v>
      </c>
      <c r="D107" s="15">
        <f t="shared" si="1"/>
        <v>-2706990994</v>
      </c>
    </row>
    <row r="108" spans="1:4" s="2" customFormat="1">
      <c r="A108" s="69" t="s">
        <v>102</v>
      </c>
      <c r="B108" s="52">
        <v>2879497</v>
      </c>
      <c r="C108" s="52">
        <v>0</v>
      </c>
      <c r="D108" s="52">
        <f t="shared" si="1"/>
        <v>-2879497</v>
      </c>
    </row>
    <row r="109" spans="1:4" s="2" customFormat="1">
      <c r="A109" s="67" t="s">
        <v>98</v>
      </c>
      <c r="B109" s="15">
        <v>3104568806</v>
      </c>
      <c r="C109" s="15">
        <v>73662705</v>
      </c>
      <c r="D109" s="15">
        <f t="shared" si="1"/>
        <v>-3030906101</v>
      </c>
    </row>
    <row r="110" spans="1:4" s="2" customFormat="1">
      <c r="A110" s="69" t="s">
        <v>103</v>
      </c>
      <c r="B110" s="52">
        <v>14875562767.285999</v>
      </c>
      <c r="C110" s="52">
        <v>2006933275</v>
      </c>
      <c r="D110" s="52">
        <f t="shared" si="1"/>
        <v>-12868629492.285999</v>
      </c>
    </row>
    <row r="111" spans="1:4" s="2" customFormat="1">
      <c r="A111" s="67" t="s">
        <v>104</v>
      </c>
      <c r="B111" s="15">
        <v>5466987</v>
      </c>
      <c r="C111" s="15">
        <v>0</v>
      </c>
      <c r="D111" s="15">
        <f t="shared" si="1"/>
        <v>-5466987</v>
      </c>
    </row>
    <row r="112" spans="1:4" s="2" customFormat="1">
      <c r="A112" s="69" t="s">
        <v>106</v>
      </c>
      <c r="B112" s="52">
        <v>14689047263</v>
      </c>
      <c r="C112" s="52">
        <v>14917868</v>
      </c>
      <c r="D112" s="52">
        <f t="shared" si="1"/>
        <v>-14674129395</v>
      </c>
    </row>
    <row r="113" spans="1:4" s="2" customFormat="1">
      <c r="A113" s="67" t="s">
        <v>105</v>
      </c>
      <c r="B113" s="15">
        <v>17021517</v>
      </c>
      <c r="C113" s="15">
        <v>0</v>
      </c>
      <c r="D113" s="15">
        <f t="shared" si="1"/>
        <v>-17021517</v>
      </c>
    </row>
    <row r="114" spans="1:4" s="2" customFormat="1">
      <c r="A114" s="69" t="s">
        <v>268</v>
      </c>
      <c r="B114" s="52">
        <v>0</v>
      </c>
      <c r="C114" s="52">
        <v>0</v>
      </c>
      <c r="D114" s="52">
        <f t="shared" si="1"/>
        <v>0</v>
      </c>
    </row>
    <row r="115" spans="1:4" s="2" customFormat="1">
      <c r="A115" s="67" t="s">
        <v>107</v>
      </c>
      <c r="B115" s="15">
        <v>174560412</v>
      </c>
      <c r="C115" s="15">
        <v>0</v>
      </c>
      <c r="D115" s="15">
        <f t="shared" si="1"/>
        <v>-174560412</v>
      </c>
    </row>
    <row r="116" spans="1:4" s="2" customFormat="1">
      <c r="A116" s="69" t="s">
        <v>108</v>
      </c>
      <c r="B116" s="52">
        <v>1900000</v>
      </c>
      <c r="C116" s="52">
        <v>0</v>
      </c>
      <c r="D116" s="52">
        <f t="shared" si="1"/>
        <v>-1900000</v>
      </c>
    </row>
    <row r="117" spans="1:4" s="2" customFormat="1">
      <c r="A117" s="67" t="s">
        <v>110</v>
      </c>
      <c r="B117" s="15">
        <v>0</v>
      </c>
      <c r="C117" s="15">
        <v>0</v>
      </c>
      <c r="D117" s="15">
        <f t="shared" si="1"/>
        <v>0</v>
      </c>
    </row>
    <row r="118" spans="1:4" s="2" customFormat="1">
      <c r="A118" s="69" t="s">
        <v>114</v>
      </c>
      <c r="B118" s="52">
        <v>28765020</v>
      </c>
      <c r="C118" s="52">
        <v>0</v>
      </c>
      <c r="D118" s="52">
        <f t="shared" si="1"/>
        <v>-28765020</v>
      </c>
    </row>
    <row r="119" spans="1:4" s="2" customFormat="1">
      <c r="A119" s="67" t="s">
        <v>116</v>
      </c>
      <c r="B119" s="15">
        <v>0</v>
      </c>
      <c r="C119" s="15">
        <v>0</v>
      </c>
      <c r="D119" s="15">
        <f t="shared" si="1"/>
        <v>0</v>
      </c>
    </row>
    <row r="120" spans="1:4" s="2" customFormat="1">
      <c r="A120" s="69" t="s">
        <v>269</v>
      </c>
      <c r="B120" s="52">
        <v>0</v>
      </c>
      <c r="C120" s="52">
        <v>0</v>
      </c>
      <c r="D120" s="52">
        <f t="shared" si="1"/>
        <v>0</v>
      </c>
    </row>
    <row r="121" spans="1:4" s="2" customFormat="1">
      <c r="A121" s="67" t="s">
        <v>124</v>
      </c>
      <c r="B121" s="15">
        <v>5600000</v>
      </c>
      <c r="C121" s="15">
        <v>0</v>
      </c>
      <c r="D121" s="15">
        <f t="shared" si="1"/>
        <v>-5600000</v>
      </c>
    </row>
    <row r="122" spans="1:4" s="2" customFormat="1">
      <c r="A122" s="69" t="s">
        <v>117</v>
      </c>
      <c r="B122" s="52">
        <v>1768828470</v>
      </c>
      <c r="C122" s="52">
        <v>74887770</v>
      </c>
      <c r="D122" s="52">
        <f t="shared" si="1"/>
        <v>-1693940700</v>
      </c>
    </row>
    <row r="123" spans="1:4" s="2" customFormat="1">
      <c r="A123" s="67" t="s">
        <v>121</v>
      </c>
      <c r="B123" s="15">
        <v>0</v>
      </c>
      <c r="C123" s="15">
        <v>493477479</v>
      </c>
      <c r="D123" s="15">
        <f t="shared" si="1"/>
        <v>493477479</v>
      </c>
    </row>
    <row r="124" spans="1:4" s="2" customFormat="1">
      <c r="A124" s="69" t="s">
        <v>125</v>
      </c>
      <c r="B124" s="52">
        <v>11304026</v>
      </c>
      <c r="C124" s="52">
        <v>298432020</v>
      </c>
      <c r="D124" s="52">
        <f t="shared" si="1"/>
        <v>287127994</v>
      </c>
    </row>
    <row r="125" spans="1:4" s="2" customFormat="1">
      <c r="A125" s="67" t="s">
        <v>119</v>
      </c>
      <c r="B125" s="15">
        <v>8434456</v>
      </c>
      <c r="C125" s="15">
        <v>27565000</v>
      </c>
      <c r="D125" s="15">
        <f t="shared" si="1"/>
        <v>19130544</v>
      </c>
    </row>
    <row r="126" spans="1:4" s="2" customFormat="1">
      <c r="A126" s="69" t="s">
        <v>122</v>
      </c>
      <c r="B126" s="52">
        <v>243226177</v>
      </c>
      <c r="C126" s="52">
        <v>12236490</v>
      </c>
      <c r="D126" s="52">
        <f t="shared" si="1"/>
        <v>-230989687</v>
      </c>
    </row>
    <row r="127" spans="1:4" s="2" customFormat="1">
      <c r="A127" s="67" t="s">
        <v>123</v>
      </c>
      <c r="B127" s="15">
        <v>1992553503</v>
      </c>
      <c r="C127" s="15">
        <v>0</v>
      </c>
      <c r="D127" s="15">
        <f t="shared" si="1"/>
        <v>-1992553503</v>
      </c>
    </row>
    <row r="128" spans="1:4" s="2" customFormat="1">
      <c r="A128" s="69" t="s">
        <v>134</v>
      </c>
      <c r="B128" s="52">
        <v>17977045</v>
      </c>
      <c r="C128" s="52">
        <v>0</v>
      </c>
      <c r="D128" s="52">
        <f t="shared" si="1"/>
        <v>-17977045</v>
      </c>
    </row>
    <row r="129" spans="1:4" s="2" customFormat="1">
      <c r="A129" s="67" t="s">
        <v>129</v>
      </c>
      <c r="B129" s="15">
        <v>81217010</v>
      </c>
      <c r="C129" s="15">
        <v>108439173</v>
      </c>
      <c r="D129" s="15">
        <f t="shared" si="1"/>
        <v>27222163</v>
      </c>
    </row>
    <row r="130" spans="1:4" s="2" customFormat="1">
      <c r="A130" s="51" t="s">
        <v>142</v>
      </c>
      <c r="B130" s="52">
        <v>39895462378.795998</v>
      </c>
      <c r="C130" s="52">
        <v>7418922614</v>
      </c>
      <c r="D130" s="52">
        <f t="shared" si="1"/>
        <v>-32476539764.795998</v>
      </c>
    </row>
    <row r="131" spans="1:4" s="2" customFormat="1">
      <c r="A131" s="67" t="s">
        <v>140</v>
      </c>
      <c r="B131" s="15">
        <v>0</v>
      </c>
      <c r="C131" s="15">
        <v>0</v>
      </c>
      <c r="D131" s="15">
        <f t="shared" si="1"/>
        <v>0</v>
      </c>
    </row>
    <row r="132" spans="1:4" s="2" customFormat="1">
      <c r="A132" s="69" t="s">
        <v>131</v>
      </c>
      <c r="B132" s="52">
        <v>83364913</v>
      </c>
      <c r="C132" s="52">
        <v>2096063478</v>
      </c>
      <c r="D132" s="52">
        <f t="shared" si="1"/>
        <v>2012698565</v>
      </c>
    </row>
    <row r="133" spans="1:4" s="2" customFormat="1">
      <c r="A133" s="67" t="s">
        <v>138</v>
      </c>
      <c r="B133" s="15">
        <v>0</v>
      </c>
      <c r="C133" s="15">
        <v>0</v>
      </c>
      <c r="D133" s="15">
        <f t="shared" ref="D133:D196" si="2">C133-B133</f>
        <v>0</v>
      </c>
    </row>
    <row r="134" spans="1:4" s="2" customFormat="1">
      <c r="A134" s="69" t="s">
        <v>126</v>
      </c>
      <c r="B134" s="52">
        <v>3687019111.461</v>
      </c>
      <c r="C134" s="52">
        <v>659197400</v>
      </c>
      <c r="D134" s="52">
        <f t="shared" si="2"/>
        <v>-3027821711.461</v>
      </c>
    </row>
    <row r="135" spans="1:4" s="2" customFormat="1">
      <c r="A135" s="67" t="s">
        <v>130</v>
      </c>
      <c r="B135" s="15">
        <v>0</v>
      </c>
      <c r="C135" s="15">
        <v>0</v>
      </c>
      <c r="D135" s="15">
        <f t="shared" si="2"/>
        <v>0</v>
      </c>
    </row>
    <row r="136" spans="1:4" s="2" customFormat="1">
      <c r="A136" s="69" t="s">
        <v>135</v>
      </c>
      <c r="B136" s="52">
        <v>0</v>
      </c>
      <c r="C136" s="52">
        <v>1500000</v>
      </c>
      <c r="D136" s="52">
        <f t="shared" si="2"/>
        <v>1500000</v>
      </c>
    </row>
    <row r="137" spans="1:4" s="2" customFormat="1">
      <c r="A137" s="67" t="s">
        <v>139</v>
      </c>
      <c r="B137" s="15">
        <v>12459383</v>
      </c>
      <c r="C137" s="15">
        <v>515190316</v>
      </c>
      <c r="D137" s="15">
        <f t="shared" si="2"/>
        <v>502730933</v>
      </c>
    </row>
    <row r="138" spans="1:4" s="2" customFormat="1">
      <c r="A138" s="69" t="s">
        <v>136</v>
      </c>
      <c r="B138" s="52">
        <v>5812974862</v>
      </c>
      <c r="C138" s="52">
        <v>71136392</v>
      </c>
      <c r="D138" s="52">
        <f t="shared" si="2"/>
        <v>-5741838470</v>
      </c>
    </row>
    <row r="139" spans="1:4" s="2" customFormat="1">
      <c r="A139" s="67" t="s">
        <v>215</v>
      </c>
      <c r="B139" s="15">
        <v>0</v>
      </c>
      <c r="C139" s="15">
        <v>0</v>
      </c>
      <c r="D139" s="15">
        <f t="shared" si="2"/>
        <v>0</v>
      </c>
    </row>
    <row r="140" spans="1:4" s="2" customFormat="1">
      <c r="A140" s="69" t="s">
        <v>141</v>
      </c>
      <c r="B140" s="52">
        <v>262939588</v>
      </c>
      <c r="C140" s="52">
        <v>0</v>
      </c>
      <c r="D140" s="52">
        <f t="shared" si="2"/>
        <v>-262939588</v>
      </c>
    </row>
    <row r="141" spans="1:4" s="2" customFormat="1">
      <c r="A141" s="67" t="s">
        <v>72</v>
      </c>
      <c r="B141" s="15">
        <v>0</v>
      </c>
      <c r="C141" s="15">
        <v>0</v>
      </c>
      <c r="D141" s="15">
        <f t="shared" si="2"/>
        <v>0</v>
      </c>
    </row>
    <row r="142" spans="1:4" s="2" customFormat="1">
      <c r="A142" s="69" t="s">
        <v>128</v>
      </c>
      <c r="B142" s="52">
        <v>0</v>
      </c>
      <c r="C142" s="52">
        <v>73338402</v>
      </c>
      <c r="D142" s="52">
        <f t="shared" si="2"/>
        <v>73338402</v>
      </c>
    </row>
    <row r="143" spans="1:4" s="2" customFormat="1">
      <c r="A143" s="67" t="s">
        <v>127</v>
      </c>
      <c r="B143" s="15">
        <v>0</v>
      </c>
      <c r="C143" s="15">
        <v>0</v>
      </c>
      <c r="D143" s="15">
        <f t="shared" si="2"/>
        <v>0</v>
      </c>
    </row>
    <row r="144" spans="1:4" s="2" customFormat="1">
      <c r="A144" s="69" t="s">
        <v>133</v>
      </c>
      <c r="B144" s="52">
        <v>27970134</v>
      </c>
      <c r="C144" s="52">
        <v>0</v>
      </c>
      <c r="D144" s="52">
        <f t="shared" si="2"/>
        <v>-27970134</v>
      </c>
    </row>
    <row r="145" spans="1:4" s="2" customFormat="1">
      <c r="A145" s="67" t="s">
        <v>137</v>
      </c>
      <c r="B145" s="15">
        <v>320698</v>
      </c>
      <c r="C145" s="15">
        <v>0</v>
      </c>
      <c r="D145" s="15">
        <f t="shared" si="2"/>
        <v>-320698</v>
      </c>
    </row>
    <row r="146" spans="1:4" s="2" customFormat="1">
      <c r="A146" s="69" t="s">
        <v>143</v>
      </c>
      <c r="B146" s="52">
        <v>3163990</v>
      </c>
      <c r="C146" s="52">
        <v>400000</v>
      </c>
      <c r="D146" s="52">
        <f t="shared" si="2"/>
        <v>-2763990</v>
      </c>
    </row>
    <row r="147" spans="1:4" s="2" customFormat="1">
      <c r="A147" s="67" t="s">
        <v>132</v>
      </c>
      <c r="B147" s="15">
        <v>0</v>
      </c>
      <c r="C147" s="15">
        <v>0</v>
      </c>
      <c r="D147" s="15">
        <f t="shared" si="2"/>
        <v>0</v>
      </c>
    </row>
    <row r="148" spans="1:4" s="2" customFormat="1">
      <c r="A148" s="51" t="s">
        <v>144</v>
      </c>
      <c r="B148" s="52">
        <v>0</v>
      </c>
      <c r="C148" s="52">
        <v>0</v>
      </c>
      <c r="D148" s="52">
        <f t="shared" si="2"/>
        <v>0</v>
      </c>
    </row>
    <row r="149" spans="1:4" s="2" customFormat="1">
      <c r="A149" s="67" t="s">
        <v>152</v>
      </c>
      <c r="B149" s="15">
        <v>0</v>
      </c>
      <c r="C149" s="15">
        <v>0</v>
      </c>
      <c r="D149" s="15">
        <f t="shared" si="2"/>
        <v>0</v>
      </c>
    </row>
    <row r="150" spans="1:4" s="2" customFormat="1">
      <c r="A150" s="69" t="s">
        <v>149</v>
      </c>
      <c r="B150" s="52">
        <v>0</v>
      </c>
      <c r="C150" s="52">
        <v>0</v>
      </c>
      <c r="D150" s="52">
        <f t="shared" si="2"/>
        <v>0</v>
      </c>
    </row>
    <row r="151" spans="1:4" s="2" customFormat="1">
      <c r="A151" s="67" t="s">
        <v>146</v>
      </c>
      <c r="B151" s="15">
        <v>737153688.93499994</v>
      </c>
      <c r="C151" s="15">
        <v>4821688717</v>
      </c>
      <c r="D151" s="15">
        <f t="shared" si="2"/>
        <v>4084535028.0650001</v>
      </c>
    </row>
    <row r="152" spans="1:4" s="2" customFormat="1">
      <c r="A152" s="51" t="s">
        <v>148</v>
      </c>
      <c r="B152" s="52">
        <v>42323011331.75</v>
      </c>
      <c r="C152" s="52">
        <v>21827240780</v>
      </c>
      <c r="D152" s="52">
        <f t="shared" si="2"/>
        <v>-20495770551.75</v>
      </c>
    </row>
    <row r="153" spans="1:4" s="2" customFormat="1">
      <c r="A153" s="67" t="s">
        <v>153</v>
      </c>
      <c r="B153" s="15">
        <v>0</v>
      </c>
      <c r="C153" s="15">
        <v>0</v>
      </c>
      <c r="D153" s="15">
        <f t="shared" si="2"/>
        <v>0</v>
      </c>
    </row>
    <row r="154" spans="1:4" s="2" customFormat="1">
      <c r="A154" s="69" t="s">
        <v>147</v>
      </c>
      <c r="B154" s="52">
        <v>0</v>
      </c>
      <c r="C154" s="52">
        <v>0</v>
      </c>
      <c r="D154" s="52">
        <f t="shared" si="2"/>
        <v>0</v>
      </c>
    </row>
    <row r="155" spans="1:4" s="2" customFormat="1">
      <c r="A155" s="67" t="s">
        <v>151</v>
      </c>
      <c r="B155" s="15">
        <v>4074291001</v>
      </c>
      <c r="C155" s="15">
        <v>0</v>
      </c>
      <c r="D155" s="15">
        <f t="shared" si="2"/>
        <v>-4074291001</v>
      </c>
    </row>
    <row r="156" spans="1:4" s="2" customFormat="1">
      <c r="A156" s="69" t="s">
        <v>145</v>
      </c>
      <c r="B156" s="52">
        <v>0</v>
      </c>
      <c r="C156" s="52">
        <v>0</v>
      </c>
      <c r="D156" s="52">
        <f t="shared" si="2"/>
        <v>0</v>
      </c>
    </row>
    <row r="157" spans="1:4" s="2" customFormat="1">
      <c r="A157" s="67" t="s">
        <v>154</v>
      </c>
      <c r="B157" s="15">
        <v>2977402</v>
      </c>
      <c r="C157" s="15">
        <v>0</v>
      </c>
      <c r="D157" s="15">
        <f t="shared" si="2"/>
        <v>-2977402</v>
      </c>
    </row>
    <row r="158" spans="1:4" s="2" customFormat="1">
      <c r="A158" s="69" t="s">
        <v>155</v>
      </c>
      <c r="B158" s="52">
        <v>116467181</v>
      </c>
      <c r="C158" s="52">
        <v>0</v>
      </c>
      <c r="D158" s="52">
        <f t="shared" si="2"/>
        <v>-116467181</v>
      </c>
    </row>
    <row r="159" spans="1:4" s="2" customFormat="1">
      <c r="A159" s="67" t="s">
        <v>204</v>
      </c>
      <c r="B159" s="15">
        <v>0</v>
      </c>
      <c r="C159" s="15">
        <v>3975000</v>
      </c>
      <c r="D159" s="15">
        <f t="shared" si="2"/>
        <v>3975000</v>
      </c>
    </row>
    <row r="160" spans="1:4" s="2" customFormat="1">
      <c r="A160" s="69" t="s">
        <v>208</v>
      </c>
      <c r="B160" s="52">
        <v>0</v>
      </c>
      <c r="C160" s="52">
        <v>0</v>
      </c>
      <c r="D160" s="52">
        <f t="shared" si="2"/>
        <v>0</v>
      </c>
    </row>
    <row r="161" spans="1:4" s="2" customFormat="1">
      <c r="A161" s="67" t="s">
        <v>160</v>
      </c>
      <c r="B161" s="15">
        <v>5174969758.4510002</v>
      </c>
      <c r="C161" s="15">
        <v>983102487</v>
      </c>
      <c r="D161" s="15">
        <f t="shared" si="2"/>
        <v>-4191867271.4510002</v>
      </c>
    </row>
    <row r="162" spans="1:4" s="2" customFormat="1">
      <c r="A162" s="51" t="s">
        <v>156</v>
      </c>
      <c r="B162" s="52">
        <v>47842969</v>
      </c>
      <c r="C162" s="52">
        <v>0</v>
      </c>
      <c r="D162" s="52">
        <f t="shared" si="2"/>
        <v>-47842969</v>
      </c>
    </row>
    <row r="163" spans="1:4" s="2" customFormat="1">
      <c r="A163" s="67" t="s">
        <v>158</v>
      </c>
      <c r="B163" s="15">
        <v>0</v>
      </c>
      <c r="C163" s="15">
        <v>0</v>
      </c>
      <c r="D163" s="15">
        <f t="shared" si="2"/>
        <v>0</v>
      </c>
    </row>
    <row r="164" spans="1:4" s="2" customFormat="1">
      <c r="A164" s="69" t="s">
        <v>270</v>
      </c>
      <c r="B164" s="52">
        <v>0</v>
      </c>
      <c r="C164" s="52">
        <v>0</v>
      </c>
      <c r="D164" s="52">
        <f t="shared" si="2"/>
        <v>0</v>
      </c>
    </row>
    <row r="165" spans="1:4" s="2" customFormat="1">
      <c r="A165" s="67" t="s">
        <v>217</v>
      </c>
      <c r="B165" s="15">
        <v>1214997893.664</v>
      </c>
      <c r="C165" s="15">
        <v>0</v>
      </c>
      <c r="D165" s="15">
        <f t="shared" si="2"/>
        <v>-1214997893.664</v>
      </c>
    </row>
    <row r="166" spans="1:4" s="2" customFormat="1">
      <c r="A166" s="51" t="s">
        <v>150</v>
      </c>
      <c r="B166" s="52">
        <v>42723500219.454002</v>
      </c>
      <c r="C166" s="52">
        <v>1531265259</v>
      </c>
      <c r="D166" s="52">
        <f t="shared" si="2"/>
        <v>-41192234960.454002</v>
      </c>
    </row>
    <row r="167" spans="1:4" s="2" customFormat="1">
      <c r="A167" s="67" t="s">
        <v>157</v>
      </c>
      <c r="B167" s="15">
        <v>74377336</v>
      </c>
      <c r="C167" s="15">
        <v>0</v>
      </c>
      <c r="D167" s="15">
        <f t="shared" si="2"/>
        <v>-74377336</v>
      </c>
    </row>
    <row r="168" spans="1:4" s="2" customFormat="1">
      <c r="A168" s="69" t="s">
        <v>159</v>
      </c>
      <c r="B168" s="52">
        <v>4952008</v>
      </c>
      <c r="C168" s="52">
        <v>0</v>
      </c>
      <c r="D168" s="52">
        <f t="shared" si="2"/>
        <v>-4952008</v>
      </c>
    </row>
    <row r="169" spans="1:4" s="2" customFormat="1">
      <c r="A169" s="67" t="s">
        <v>162</v>
      </c>
      <c r="B169" s="15">
        <v>5635000</v>
      </c>
      <c r="C169" s="15">
        <v>0</v>
      </c>
      <c r="D169" s="15">
        <f t="shared" si="2"/>
        <v>-5635000</v>
      </c>
    </row>
    <row r="170" spans="1:4" s="2" customFormat="1">
      <c r="A170" s="69" t="s">
        <v>161</v>
      </c>
      <c r="B170" s="52">
        <v>6756381977</v>
      </c>
      <c r="C170" s="52">
        <v>0</v>
      </c>
      <c r="D170" s="52">
        <f t="shared" si="2"/>
        <v>-6756381977</v>
      </c>
    </row>
    <row r="171" spans="1:4" s="2" customFormat="1">
      <c r="A171" s="67" t="s">
        <v>163</v>
      </c>
      <c r="B171" s="15">
        <v>0</v>
      </c>
      <c r="C171" s="15">
        <v>0</v>
      </c>
      <c r="D171" s="15">
        <f t="shared" si="2"/>
        <v>0</v>
      </c>
    </row>
    <row r="172" spans="1:4" s="2" customFormat="1">
      <c r="A172" s="51" t="s">
        <v>164</v>
      </c>
      <c r="B172" s="52">
        <v>7605523657</v>
      </c>
      <c r="C172" s="52">
        <v>1219924279</v>
      </c>
      <c r="D172" s="52">
        <f t="shared" si="2"/>
        <v>-6385599378</v>
      </c>
    </row>
    <row r="173" spans="1:4" s="2" customFormat="1">
      <c r="A173" s="67" t="s">
        <v>165</v>
      </c>
      <c r="B173" s="15">
        <v>1200000</v>
      </c>
      <c r="C173" s="15">
        <v>0</v>
      </c>
      <c r="D173" s="15">
        <f t="shared" si="2"/>
        <v>-1200000</v>
      </c>
    </row>
    <row r="174" spans="1:4" s="2" customFormat="1">
      <c r="A174" s="69" t="s">
        <v>166</v>
      </c>
      <c r="B174" s="52">
        <v>0</v>
      </c>
      <c r="C174" s="52">
        <v>0</v>
      </c>
      <c r="D174" s="52">
        <f t="shared" si="2"/>
        <v>0</v>
      </c>
    </row>
    <row r="175" spans="1:4" s="2" customFormat="1">
      <c r="A175" s="67" t="s">
        <v>167</v>
      </c>
      <c r="B175" s="15">
        <v>43002114</v>
      </c>
      <c r="C175" s="15">
        <v>0</v>
      </c>
      <c r="D175" s="15">
        <f t="shared" si="2"/>
        <v>-43002114</v>
      </c>
    </row>
    <row r="176" spans="1:4" s="2" customFormat="1">
      <c r="A176" s="69" t="s">
        <v>76</v>
      </c>
      <c r="B176" s="52">
        <v>44524983797.269997</v>
      </c>
      <c r="C176" s="52">
        <v>815152193</v>
      </c>
      <c r="D176" s="52">
        <f t="shared" si="2"/>
        <v>-43709831604.269997</v>
      </c>
    </row>
    <row r="177" spans="1:4" s="2" customFormat="1">
      <c r="A177" s="67" t="s">
        <v>168</v>
      </c>
      <c r="B177" s="15">
        <v>1848775747</v>
      </c>
      <c r="C177" s="15">
        <v>0</v>
      </c>
      <c r="D177" s="15">
        <f t="shared" si="2"/>
        <v>-1848775747</v>
      </c>
    </row>
    <row r="178" spans="1:4" s="2" customFormat="1">
      <c r="A178" s="51" t="s">
        <v>169</v>
      </c>
      <c r="B178" s="52">
        <v>5429214</v>
      </c>
      <c r="C178" s="52">
        <v>3000000</v>
      </c>
      <c r="D178" s="52">
        <f t="shared" si="2"/>
        <v>-2429214</v>
      </c>
    </row>
    <row r="179" spans="1:4" s="2" customFormat="1">
      <c r="A179" s="67" t="s">
        <v>65</v>
      </c>
      <c r="B179" s="15">
        <v>0</v>
      </c>
      <c r="C179" s="15">
        <v>0</v>
      </c>
      <c r="D179" s="15">
        <f t="shared" si="2"/>
        <v>0</v>
      </c>
    </row>
    <row r="180" spans="1:4" s="2" customFormat="1">
      <c r="A180" s="69" t="s">
        <v>111</v>
      </c>
      <c r="B180" s="52">
        <v>0</v>
      </c>
      <c r="C180" s="52">
        <v>0</v>
      </c>
      <c r="D180" s="52">
        <f t="shared" si="2"/>
        <v>0</v>
      </c>
    </row>
    <row r="181" spans="1:4" s="2" customFormat="1">
      <c r="A181" s="67" t="s">
        <v>176</v>
      </c>
      <c r="B181" s="15">
        <v>0</v>
      </c>
      <c r="C181" s="15">
        <v>0</v>
      </c>
      <c r="D181" s="15">
        <f t="shared" si="2"/>
        <v>0</v>
      </c>
    </row>
    <row r="182" spans="1:4" s="2" customFormat="1">
      <c r="A182" s="69" t="s">
        <v>118</v>
      </c>
      <c r="B182" s="52">
        <v>0</v>
      </c>
      <c r="C182" s="52">
        <v>0</v>
      </c>
      <c r="D182" s="52">
        <f t="shared" si="2"/>
        <v>0</v>
      </c>
    </row>
    <row r="183" spans="1:4" s="2" customFormat="1">
      <c r="A183" s="67" t="s">
        <v>181</v>
      </c>
      <c r="B183" s="15">
        <v>0</v>
      </c>
      <c r="C183" s="15">
        <v>0</v>
      </c>
      <c r="D183" s="15">
        <f t="shared" si="2"/>
        <v>0</v>
      </c>
    </row>
    <row r="184" spans="1:4" s="2" customFormat="1">
      <c r="A184" s="51" t="s">
        <v>171</v>
      </c>
      <c r="B184" s="52">
        <v>0</v>
      </c>
      <c r="C184" s="52">
        <v>0</v>
      </c>
      <c r="D184" s="52">
        <f t="shared" si="2"/>
        <v>0</v>
      </c>
    </row>
    <row r="185" spans="1:4" s="2" customFormat="1">
      <c r="A185" s="67" t="s">
        <v>20</v>
      </c>
      <c r="B185" s="15">
        <v>5800423</v>
      </c>
      <c r="C185" s="15">
        <v>0</v>
      </c>
      <c r="D185" s="15">
        <f t="shared" si="2"/>
        <v>-5800423</v>
      </c>
    </row>
    <row r="186" spans="1:4" s="2" customFormat="1">
      <c r="A186" s="51" t="s">
        <v>185</v>
      </c>
      <c r="B186" s="52">
        <v>0</v>
      </c>
      <c r="C186" s="52">
        <v>0</v>
      </c>
      <c r="D186" s="52">
        <f t="shared" si="2"/>
        <v>0</v>
      </c>
    </row>
    <row r="187" spans="1:4" s="2" customFormat="1">
      <c r="A187" s="67" t="s">
        <v>182</v>
      </c>
      <c r="B187" s="15">
        <v>6805560199</v>
      </c>
      <c r="C187" s="15">
        <v>73559000</v>
      </c>
      <c r="D187" s="15">
        <f t="shared" si="2"/>
        <v>-6732001199</v>
      </c>
    </row>
    <row r="188" spans="1:4" s="2" customFormat="1">
      <c r="A188" s="69" t="s">
        <v>172</v>
      </c>
      <c r="B188" s="52">
        <v>0</v>
      </c>
      <c r="C188" s="52">
        <v>0</v>
      </c>
      <c r="D188" s="52">
        <f t="shared" si="2"/>
        <v>0</v>
      </c>
    </row>
    <row r="189" spans="1:4" s="2" customFormat="1">
      <c r="A189" s="67" t="s">
        <v>180</v>
      </c>
      <c r="B189" s="15">
        <v>0</v>
      </c>
      <c r="C189" s="15">
        <v>97154806</v>
      </c>
      <c r="D189" s="15">
        <f t="shared" si="2"/>
        <v>97154806</v>
      </c>
    </row>
    <row r="190" spans="1:4" s="2" customFormat="1">
      <c r="A190" s="51" t="s">
        <v>175</v>
      </c>
      <c r="B190" s="52">
        <v>10427746257.045</v>
      </c>
      <c r="C190" s="52">
        <v>954539252</v>
      </c>
      <c r="D190" s="52">
        <f t="shared" si="2"/>
        <v>-9473207005.0450001</v>
      </c>
    </row>
    <row r="191" spans="1:4" s="2" customFormat="1">
      <c r="A191" s="67" t="s">
        <v>179</v>
      </c>
      <c r="B191" s="15">
        <v>72100294</v>
      </c>
      <c r="C191" s="15">
        <v>0</v>
      </c>
      <c r="D191" s="15">
        <f t="shared" si="2"/>
        <v>-72100294</v>
      </c>
    </row>
    <row r="192" spans="1:4" s="2" customFormat="1">
      <c r="A192" s="51" t="s">
        <v>177</v>
      </c>
      <c r="B192" s="52">
        <v>1200000</v>
      </c>
      <c r="C192" s="52">
        <v>0</v>
      </c>
      <c r="D192" s="52">
        <f t="shared" si="2"/>
        <v>-1200000</v>
      </c>
    </row>
    <row r="193" spans="1:4" s="2" customFormat="1">
      <c r="A193" s="67" t="s">
        <v>183</v>
      </c>
      <c r="B193" s="15">
        <v>7000906</v>
      </c>
      <c r="C193" s="15">
        <v>0</v>
      </c>
      <c r="D193" s="15">
        <f t="shared" si="2"/>
        <v>-7000906</v>
      </c>
    </row>
    <row r="194" spans="1:4" s="2" customFormat="1">
      <c r="A194" s="51" t="s">
        <v>173</v>
      </c>
      <c r="B194" s="52">
        <v>45830613</v>
      </c>
      <c r="C194" s="52">
        <v>0</v>
      </c>
      <c r="D194" s="52">
        <f t="shared" si="2"/>
        <v>-45830613</v>
      </c>
    </row>
    <row r="195" spans="1:4" s="2" customFormat="1">
      <c r="A195" s="67" t="s">
        <v>120</v>
      </c>
      <c r="B195" s="15">
        <v>12415428</v>
      </c>
      <c r="C195" s="15">
        <v>0</v>
      </c>
      <c r="D195" s="15">
        <f t="shared" si="2"/>
        <v>-12415428</v>
      </c>
    </row>
    <row r="196" spans="1:4" s="2" customFormat="1">
      <c r="A196" s="51" t="s">
        <v>174</v>
      </c>
      <c r="B196" s="52">
        <v>14185971985</v>
      </c>
      <c r="C196" s="52">
        <v>49960000</v>
      </c>
      <c r="D196" s="52">
        <f t="shared" si="2"/>
        <v>-14136011985</v>
      </c>
    </row>
    <row r="197" spans="1:4" s="2" customFormat="1">
      <c r="A197" s="67" t="s">
        <v>43</v>
      </c>
      <c r="B197" s="15">
        <v>19322979665.877998</v>
      </c>
      <c r="C197" s="15">
        <v>50682155</v>
      </c>
      <c r="D197" s="15">
        <f t="shared" ref="D197:D227" si="3">C197-B197</f>
        <v>-19272297510.877998</v>
      </c>
    </row>
    <row r="198" spans="1:4" s="2" customFormat="1">
      <c r="A198" s="69" t="s">
        <v>184</v>
      </c>
      <c r="B198" s="52">
        <v>1200000</v>
      </c>
      <c r="C198" s="52">
        <v>0</v>
      </c>
      <c r="D198" s="52">
        <f t="shared" si="3"/>
        <v>-1200000</v>
      </c>
    </row>
    <row r="199" spans="1:4" s="2" customFormat="1">
      <c r="A199" s="67" t="s">
        <v>178</v>
      </c>
      <c r="B199" s="15">
        <v>0</v>
      </c>
      <c r="C199" s="15">
        <v>0</v>
      </c>
      <c r="D199" s="15">
        <f t="shared" si="3"/>
        <v>0</v>
      </c>
    </row>
    <row r="200" spans="1:4" s="2" customFormat="1">
      <c r="A200" s="51" t="s">
        <v>188</v>
      </c>
      <c r="B200" s="52">
        <v>100858246</v>
      </c>
      <c r="C200" s="52">
        <v>0</v>
      </c>
      <c r="D200" s="52">
        <f t="shared" si="3"/>
        <v>-100858246</v>
      </c>
    </row>
    <row r="201" spans="1:4" s="2" customFormat="1">
      <c r="A201" s="67" t="s">
        <v>187</v>
      </c>
      <c r="B201" s="15">
        <v>138811702</v>
      </c>
      <c r="C201" s="15">
        <v>2510000</v>
      </c>
      <c r="D201" s="15">
        <f t="shared" si="3"/>
        <v>-136301702</v>
      </c>
    </row>
    <row r="202" spans="1:4" s="2" customFormat="1">
      <c r="A202" s="51" t="s">
        <v>201</v>
      </c>
      <c r="B202" s="52">
        <v>1695150915</v>
      </c>
      <c r="C202" s="52">
        <v>0</v>
      </c>
      <c r="D202" s="52">
        <f t="shared" si="3"/>
        <v>-1695150915</v>
      </c>
    </row>
    <row r="203" spans="1:4" s="2" customFormat="1">
      <c r="A203" s="67" t="s">
        <v>202</v>
      </c>
      <c r="B203" s="15">
        <v>3078162</v>
      </c>
      <c r="C203" s="15">
        <v>17277210</v>
      </c>
      <c r="D203" s="15">
        <f t="shared" si="3"/>
        <v>14199048</v>
      </c>
    </row>
    <row r="204" spans="1:4" s="2" customFormat="1">
      <c r="A204" s="69" t="s">
        <v>190</v>
      </c>
      <c r="B204" s="52">
        <v>0</v>
      </c>
      <c r="C204" s="52">
        <v>19210973058</v>
      </c>
      <c r="D204" s="52">
        <f t="shared" si="3"/>
        <v>19210973058</v>
      </c>
    </row>
    <row r="205" spans="1:4" s="2" customFormat="1">
      <c r="A205" s="67" t="s">
        <v>51</v>
      </c>
      <c r="B205" s="15">
        <v>0</v>
      </c>
      <c r="C205" s="15">
        <v>0</v>
      </c>
      <c r="D205" s="15">
        <f t="shared" si="3"/>
        <v>0</v>
      </c>
    </row>
    <row r="206" spans="1:4" s="2" customFormat="1">
      <c r="A206" s="51" t="s">
        <v>55</v>
      </c>
      <c r="B206" s="52">
        <v>3248377781</v>
      </c>
      <c r="C206" s="52">
        <v>0</v>
      </c>
      <c r="D206" s="52">
        <f t="shared" si="3"/>
        <v>-3248377781</v>
      </c>
    </row>
    <row r="207" spans="1:4" s="2" customFormat="1">
      <c r="A207" s="67" t="s">
        <v>191</v>
      </c>
      <c r="B207" s="15">
        <v>0</v>
      </c>
      <c r="C207" s="15">
        <v>0</v>
      </c>
      <c r="D207" s="15">
        <f t="shared" si="3"/>
        <v>0</v>
      </c>
    </row>
    <row r="208" spans="1:4" s="2" customFormat="1">
      <c r="A208" s="51" t="s">
        <v>193</v>
      </c>
      <c r="B208" s="52">
        <v>43216384194.605003</v>
      </c>
      <c r="C208" s="52">
        <v>3894741949</v>
      </c>
      <c r="D208" s="52">
        <f t="shared" si="3"/>
        <v>-39321642245.605003</v>
      </c>
    </row>
    <row r="209" spans="1:4" s="2" customFormat="1">
      <c r="A209" s="67" t="s">
        <v>192</v>
      </c>
      <c r="B209" s="15">
        <v>57870056213.862999</v>
      </c>
      <c r="C209" s="15">
        <v>4177564681</v>
      </c>
      <c r="D209" s="15">
        <f t="shared" si="3"/>
        <v>-53692491532.862999</v>
      </c>
    </row>
    <row r="210" spans="1:4" s="2" customFormat="1">
      <c r="A210" s="51" t="s">
        <v>194</v>
      </c>
      <c r="B210" s="52">
        <v>661864</v>
      </c>
      <c r="C210" s="52">
        <v>20000</v>
      </c>
      <c r="D210" s="52">
        <f t="shared" si="3"/>
        <v>-641864</v>
      </c>
    </row>
    <row r="211" spans="1:4" s="2" customFormat="1">
      <c r="A211" s="67" t="s">
        <v>197</v>
      </c>
      <c r="B211" s="15">
        <v>0</v>
      </c>
      <c r="C211" s="15">
        <v>0</v>
      </c>
      <c r="D211" s="15">
        <f t="shared" si="3"/>
        <v>0</v>
      </c>
    </row>
    <row r="212" spans="1:4" s="2" customFormat="1">
      <c r="A212" s="51" t="s">
        <v>199</v>
      </c>
      <c r="B212" s="52">
        <v>331862999</v>
      </c>
      <c r="C212" s="52">
        <v>0</v>
      </c>
      <c r="D212" s="52">
        <f t="shared" si="3"/>
        <v>-331862999</v>
      </c>
    </row>
    <row r="213" spans="1:4" s="2" customFormat="1">
      <c r="A213" s="67" t="s">
        <v>196</v>
      </c>
      <c r="B213" s="15">
        <v>1238653303.632</v>
      </c>
      <c r="C213" s="15">
        <v>282196662</v>
      </c>
      <c r="D213" s="15">
        <f t="shared" si="3"/>
        <v>-956456641.63199997</v>
      </c>
    </row>
    <row r="214" spans="1:4" s="2" customFormat="1">
      <c r="A214" s="69" t="s">
        <v>195</v>
      </c>
      <c r="B214" s="52">
        <v>0</v>
      </c>
      <c r="C214" s="52">
        <v>0</v>
      </c>
      <c r="D214" s="52">
        <f t="shared" si="3"/>
        <v>0</v>
      </c>
    </row>
    <row r="215" spans="1:4" s="2" customFormat="1">
      <c r="A215" s="67" t="s">
        <v>189</v>
      </c>
      <c r="B215" s="15">
        <v>30337494</v>
      </c>
      <c r="C215" s="15">
        <v>0</v>
      </c>
      <c r="D215" s="15">
        <f t="shared" si="3"/>
        <v>-30337494</v>
      </c>
    </row>
    <row r="216" spans="1:4">
      <c r="A216" s="51" t="s">
        <v>198</v>
      </c>
      <c r="B216" s="52">
        <v>8023421851.8400002</v>
      </c>
      <c r="C216" s="52">
        <v>234811397</v>
      </c>
      <c r="D216" s="52">
        <f t="shared" si="3"/>
        <v>-7788610454.8400002</v>
      </c>
    </row>
    <row r="217" spans="1:4">
      <c r="A217" s="67" t="s">
        <v>200</v>
      </c>
      <c r="B217" s="15">
        <v>0</v>
      </c>
      <c r="C217" s="15">
        <v>0</v>
      </c>
      <c r="D217" s="15">
        <f t="shared" si="3"/>
        <v>0</v>
      </c>
    </row>
    <row r="218" spans="1:4">
      <c r="A218" s="51" t="s">
        <v>203</v>
      </c>
      <c r="B218" s="52">
        <v>1053413175.738</v>
      </c>
      <c r="C218" s="52">
        <v>0</v>
      </c>
      <c r="D218" s="52">
        <f t="shared" si="3"/>
        <v>-1053413175.738</v>
      </c>
    </row>
    <row r="219" spans="1:4">
      <c r="A219" s="67" t="s">
        <v>207</v>
      </c>
      <c r="B219" s="15">
        <v>581293454.36000001</v>
      </c>
      <c r="C219" s="15">
        <v>0</v>
      </c>
      <c r="D219" s="15">
        <f t="shared" si="3"/>
        <v>-581293454.36000001</v>
      </c>
    </row>
    <row r="220" spans="1:4">
      <c r="A220" s="51" t="s">
        <v>213</v>
      </c>
      <c r="B220" s="52">
        <v>0</v>
      </c>
      <c r="C220" s="52">
        <v>0</v>
      </c>
      <c r="D220" s="52">
        <f t="shared" si="3"/>
        <v>0</v>
      </c>
    </row>
    <row r="221" spans="1:4">
      <c r="A221" s="67" t="s">
        <v>209</v>
      </c>
      <c r="B221" s="15">
        <v>0</v>
      </c>
      <c r="C221" s="15">
        <v>0</v>
      </c>
      <c r="D221" s="15">
        <f t="shared" si="3"/>
        <v>0</v>
      </c>
    </row>
    <row r="222" spans="1:4">
      <c r="A222" s="51" t="s">
        <v>210</v>
      </c>
      <c r="B222" s="52">
        <v>0</v>
      </c>
      <c r="C222" s="52">
        <v>0</v>
      </c>
      <c r="D222" s="52">
        <f t="shared" si="3"/>
        <v>0</v>
      </c>
    </row>
    <row r="223" spans="1:4">
      <c r="A223" s="67" t="s">
        <v>212</v>
      </c>
      <c r="B223" s="15">
        <v>2772003232.4400001</v>
      </c>
      <c r="C223" s="15">
        <v>2926141872</v>
      </c>
      <c r="D223" s="15">
        <f t="shared" si="3"/>
        <v>154138639.55999994</v>
      </c>
    </row>
    <row r="224" spans="1:4">
      <c r="A224" s="51" t="s">
        <v>214</v>
      </c>
      <c r="B224" s="52">
        <v>19596215</v>
      </c>
      <c r="C224" s="52">
        <v>0</v>
      </c>
      <c r="D224" s="52">
        <f t="shared" si="3"/>
        <v>-19596215</v>
      </c>
    </row>
    <row r="225" spans="1:4">
      <c r="A225" s="67" t="s">
        <v>216</v>
      </c>
      <c r="B225" s="15">
        <v>21691286</v>
      </c>
      <c r="C225" s="15">
        <v>0</v>
      </c>
      <c r="D225" s="15">
        <f t="shared" si="3"/>
        <v>-21691286</v>
      </c>
    </row>
    <row r="226" spans="1:4">
      <c r="A226" s="51" t="s">
        <v>219</v>
      </c>
      <c r="B226" s="52">
        <v>6831168</v>
      </c>
      <c r="C226" s="52">
        <v>2000000</v>
      </c>
      <c r="D226" s="52">
        <f t="shared" si="3"/>
        <v>-4831168</v>
      </c>
    </row>
    <row r="227" spans="1:4">
      <c r="A227" s="67" t="s">
        <v>220</v>
      </c>
      <c r="B227" s="15">
        <v>0</v>
      </c>
      <c r="C227" s="15">
        <v>0</v>
      </c>
      <c r="D227" s="15">
        <f t="shared" si="3"/>
        <v>0</v>
      </c>
    </row>
    <row r="228" spans="1:4">
      <c r="A228" s="70" t="s">
        <v>271</v>
      </c>
      <c r="B228" s="63">
        <f>SUM(B5:B227)</f>
        <v>918653241155.45898</v>
      </c>
      <c r="C228" s="63">
        <f t="shared" ref="C228:D228" si="4">SUM(C5:C227)</f>
        <v>184033471778</v>
      </c>
      <c r="D228" s="63">
        <f t="shared" si="4"/>
        <v>-734619769377.45886</v>
      </c>
    </row>
    <row r="229" spans="1:4">
      <c r="A229" s="28" t="s">
        <v>257</v>
      </c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18" orientation="portrait" useFirstPageNumber="1" r:id="rId1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D229"/>
  <sheetViews>
    <sheetView tabSelected="1" view="pageLayout" workbookViewId="0">
      <selection activeCell="C7" sqref="C7"/>
    </sheetView>
  </sheetViews>
  <sheetFormatPr baseColWidth="10" defaultRowHeight="15"/>
  <cols>
    <col min="1" max="1" width="29.140625" customWidth="1"/>
    <col min="2" max="2" width="17.5703125" style="30" customWidth="1"/>
    <col min="3" max="3" width="18.85546875" style="30" customWidth="1"/>
    <col min="4" max="4" width="21.28515625" style="30" customWidth="1"/>
  </cols>
  <sheetData>
    <row r="2" spans="1:4" s="2" customFormat="1">
      <c r="A2" s="9" t="s">
        <v>274</v>
      </c>
      <c r="B2" s="27"/>
      <c r="C2" s="27"/>
      <c r="D2" s="27"/>
    </row>
    <row r="3" spans="1:4" s="2" customFormat="1">
      <c r="A3" s="1"/>
      <c r="B3" s="27"/>
      <c r="C3" s="27"/>
      <c r="D3" s="27"/>
    </row>
    <row r="4" spans="1:4" s="2" customFormat="1" ht="18.75" customHeight="1">
      <c r="A4" s="45" t="s">
        <v>227</v>
      </c>
      <c r="B4" s="49" t="s">
        <v>223</v>
      </c>
      <c r="C4" s="49" t="s">
        <v>224</v>
      </c>
      <c r="D4" s="49" t="s">
        <v>225</v>
      </c>
    </row>
    <row r="5" spans="1:4" s="2" customFormat="1">
      <c r="A5" s="51" t="s">
        <v>13</v>
      </c>
      <c r="B5" s="52">
        <v>71721217</v>
      </c>
      <c r="C5" s="52">
        <v>0</v>
      </c>
      <c r="D5" s="52">
        <f t="shared" ref="D5:D68" si="0">C5-B5</f>
        <v>-71721217</v>
      </c>
    </row>
    <row r="6" spans="1:4" s="2" customFormat="1">
      <c r="A6" s="67" t="s">
        <v>218</v>
      </c>
      <c r="B6" s="68">
        <v>13442686507</v>
      </c>
      <c r="C6" s="15">
        <v>2715744884</v>
      </c>
      <c r="D6" s="15">
        <f t="shared" si="0"/>
        <v>-10726941623</v>
      </c>
    </row>
    <row r="7" spans="1:4" s="2" customFormat="1">
      <c r="A7" s="69" t="s">
        <v>15</v>
      </c>
      <c r="B7" s="71">
        <v>12567538</v>
      </c>
      <c r="C7" s="52">
        <v>0</v>
      </c>
      <c r="D7" s="52">
        <f t="shared" si="0"/>
        <v>-12567538</v>
      </c>
    </row>
    <row r="8" spans="1:4" s="2" customFormat="1">
      <c r="A8" s="67" t="s">
        <v>61</v>
      </c>
      <c r="B8" s="68">
        <v>323778106</v>
      </c>
      <c r="C8" s="15">
        <v>52464000</v>
      </c>
      <c r="D8" s="15">
        <f t="shared" si="0"/>
        <v>-271314106</v>
      </c>
    </row>
    <row r="9" spans="1:4" s="2" customFormat="1">
      <c r="A9" s="69" t="s">
        <v>56</v>
      </c>
      <c r="B9" s="71">
        <v>19747826461.342999</v>
      </c>
      <c r="C9" s="52">
        <v>743758739</v>
      </c>
      <c r="D9" s="52">
        <f t="shared" si="0"/>
        <v>-19004067722.342999</v>
      </c>
    </row>
    <row r="10" spans="1:4" s="2" customFormat="1">
      <c r="A10" s="67" t="s">
        <v>11</v>
      </c>
      <c r="B10" s="68">
        <v>0</v>
      </c>
      <c r="C10" s="15">
        <v>0</v>
      </c>
      <c r="D10" s="15">
        <f t="shared" si="0"/>
        <v>0</v>
      </c>
    </row>
    <row r="11" spans="1:4" s="2" customFormat="1">
      <c r="A11" s="51" t="s">
        <v>18</v>
      </c>
      <c r="B11" s="52">
        <v>422460644</v>
      </c>
      <c r="C11" s="52">
        <v>38734425</v>
      </c>
      <c r="D11" s="52">
        <f t="shared" si="0"/>
        <v>-383726219</v>
      </c>
    </row>
    <row r="12" spans="1:4" s="2" customFormat="1">
      <c r="A12" s="67" t="s">
        <v>260</v>
      </c>
      <c r="B12" s="68">
        <v>0</v>
      </c>
      <c r="C12" s="15">
        <v>0</v>
      </c>
      <c r="D12" s="15">
        <f t="shared" si="0"/>
        <v>0</v>
      </c>
    </row>
    <row r="13" spans="1:4" s="2" customFormat="1">
      <c r="A13" s="69" t="s">
        <v>261</v>
      </c>
      <c r="B13" s="71">
        <v>0</v>
      </c>
      <c r="C13" s="52">
        <v>0</v>
      </c>
      <c r="D13" s="52">
        <f t="shared" si="0"/>
        <v>0</v>
      </c>
    </row>
    <row r="14" spans="1:4" s="2" customFormat="1">
      <c r="A14" s="67" t="s">
        <v>14</v>
      </c>
      <c r="B14" s="68">
        <v>0</v>
      </c>
      <c r="C14" s="15">
        <v>0</v>
      </c>
      <c r="D14" s="15">
        <f t="shared" si="0"/>
        <v>0</v>
      </c>
    </row>
    <row r="15" spans="1:4" s="2" customFormat="1">
      <c r="A15" s="69" t="s">
        <v>17</v>
      </c>
      <c r="B15" s="71">
        <v>47328387</v>
      </c>
      <c r="C15" s="52">
        <v>0</v>
      </c>
      <c r="D15" s="52">
        <f t="shared" si="0"/>
        <v>-47328387</v>
      </c>
    </row>
    <row r="16" spans="1:4" s="2" customFormat="1">
      <c r="A16" s="67" t="s">
        <v>170</v>
      </c>
      <c r="B16" s="68">
        <v>391263538</v>
      </c>
      <c r="C16" s="15">
        <v>0</v>
      </c>
      <c r="D16" s="15">
        <f t="shared" si="0"/>
        <v>-391263538</v>
      </c>
    </row>
    <row r="17" spans="1:4" s="2" customFormat="1">
      <c r="A17" s="51" t="s">
        <v>19</v>
      </c>
      <c r="B17" s="52">
        <v>743007352</v>
      </c>
      <c r="C17" s="52">
        <v>0</v>
      </c>
      <c r="D17" s="52">
        <f t="shared" si="0"/>
        <v>-743007352</v>
      </c>
    </row>
    <row r="18" spans="1:4" s="2" customFormat="1">
      <c r="A18" s="67" t="s">
        <v>16</v>
      </c>
      <c r="B18" s="68">
        <v>13075133</v>
      </c>
      <c r="C18" s="15">
        <v>0</v>
      </c>
      <c r="D18" s="15">
        <f t="shared" si="0"/>
        <v>-13075133</v>
      </c>
    </row>
    <row r="19" spans="1:4" s="2" customFormat="1">
      <c r="A19" s="51" t="s">
        <v>23</v>
      </c>
      <c r="B19" s="52">
        <v>0</v>
      </c>
      <c r="C19" s="52">
        <v>0</v>
      </c>
      <c r="D19" s="52">
        <f t="shared" si="0"/>
        <v>0</v>
      </c>
    </row>
    <row r="20" spans="1:4" s="2" customFormat="1">
      <c r="A20" s="67" t="s">
        <v>22</v>
      </c>
      <c r="B20" s="68">
        <v>498791777</v>
      </c>
      <c r="C20" s="15">
        <v>3000000</v>
      </c>
      <c r="D20" s="15">
        <f t="shared" si="0"/>
        <v>-495791777</v>
      </c>
    </row>
    <row r="21" spans="1:4" s="2" customFormat="1">
      <c r="A21" s="51" t="s">
        <v>21</v>
      </c>
      <c r="B21" s="52">
        <v>738873065</v>
      </c>
      <c r="C21" s="52">
        <v>0</v>
      </c>
      <c r="D21" s="52">
        <f t="shared" si="0"/>
        <v>-738873065</v>
      </c>
    </row>
    <row r="22" spans="1:4" s="2" customFormat="1">
      <c r="A22" s="67" t="s">
        <v>263</v>
      </c>
      <c r="B22" s="68">
        <v>0</v>
      </c>
      <c r="C22" s="15">
        <v>0</v>
      </c>
      <c r="D22" s="15">
        <f t="shared" si="0"/>
        <v>0</v>
      </c>
    </row>
    <row r="23" spans="1:4" s="2" customFormat="1">
      <c r="A23" s="69" t="s">
        <v>29</v>
      </c>
      <c r="B23" s="71">
        <v>2664280</v>
      </c>
      <c r="C23" s="52">
        <v>0</v>
      </c>
      <c r="D23" s="52">
        <f t="shared" si="0"/>
        <v>-2664280</v>
      </c>
    </row>
    <row r="24" spans="1:4" s="2" customFormat="1">
      <c r="A24" s="67" t="s">
        <v>25</v>
      </c>
      <c r="B24" s="68">
        <v>126536952</v>
      </c>
      <c r="C24" s="15">
        <v>2500000</v>
      </c>
      <c r="D24" s="15">
        <f t="shared" si="0"/>
        <v>-124036952</v>
      </c>
    </row>
    <row r="25" spans="1:4" s="2" customFormat="1">
      <c r="A25" s="51" t="s">
        <v>262</v>
      </c>
      <c r="B25" s="52">
        <v>0</v>
      </c>
      <c r="C25" s="52">
        <v>0</v>
      </c>
      <c r="D25" s="52">
        <f t="shared" si="0"/>
        <v>0</v>
      </c>
    </row>
    <row r="26" spans="1:4" s="2" customFormat="1">
      <c r="A26" s="67" t="s">
        <v>37</v>
      </c>
      <c r="B26" s="68">
        <v>22367935</v>
      </c>
      <c r="C26" s="15">
        <v>0</v>
      </c>
      <c r="D26" s="15">
        <f t="shared" si="0"/>
        <v>-22367935</v>
      </c>
    </row>
    <row r="27" spans="1:4" s="2" customFormat="1">
      <c r="A27" s="51" t="s">
        <v>26</v>
      </c>
      <c r="B27" s="52">
        <v>61213579099.917999</v>
      </c>
      <c r="C27" s="52">
        <v>418539943</v>
      </c>
      <c r="D27" s="52">
        <f t="shared" si="0"/>
        <v>-60795039156.917999</v>
      </c>
    </row>
    <row r="28" spans="1:4" s="2" customFormat="1">
      <c r="A28" s="67" t="s">
        <v>38</v>
      </c>
      <c r="B28" s="68">
        <v>287206152</v>
      </c>
      <c r="C28" s="15">
        <v>0</v>
      </c>
      <c r="D28" s="15">
        <f t="shared" si="0"/>
        <v>-287206152</v>
      </c>
    </row>
    <row r="29" spans="1:4" s="2" customFormat="1">
      <c r="A29" s="69" t="s">
        <v>31</v>
      </c>
      <c r="B29" s="71">
        <v>0</v>
      </c>
      <c r="C29" s="52">
        <v>0</v>
      </c>
      <c r="D29" s="52">
        <f t="shared" si="0"/>
        <v>0</v>
      </c>
    </row>
    <row r="30" spans="1:4" s="2" customFormat="1">
      <c r="A30" s="67" t="s">
        <v>32</v>
      </c>
      <c r="B30" s="68">
        <v>0</v>
      </c>
      <c r="C30" s="15">
        <v>0</v>
      </c>
      <c r="D30" s="15">
        <f t="shared" si="0"/>
        <v>0</v>
      </c>
    </row>
    <row r="31" spans="1:4" s="2" customFormat="1">
      <c r="A31" s="51" t="s">
        <v>34</v>
      </c>
      <c r="B31" s="52">
        <v>0</v>
      </c>
      <c r="C31" s="52">
        <v>0</v>
      </c>
      <c r="D31" s="52">
        <f t="shared" si="0"/>
        <v>0</v>
      </c>
    </row>
    <row r="32" spans="1:4" s="2" customFormat="1">
      <c r="A32" s="67" t="s">
        <v>24</v>
      </c>
      <c r="B32" s="68">
        <v>7207299</v>
      </c>
      <c r="C32" s="15">
        <v>0</v>
      </c>
      <c r="D32" s="15">
        <f t="shared" si="0"/>
        <v>-7207299</v>
      </c>
    </row>
    <row r="33" spans="1:4" s="2" customFormat="1">
      <c r="A33" s="51" t="s">
        <v>36</v>
      </c>
      <c r="B33" s="52">
        <v>1600000</v>
      </c>
      <c r="C33" s="52">
        <v>0</v>
      </c>
      <c r="D33" s="52">
        <f t="shared" si="0"/>
        <v>-1600000</v>
      </c>
    </row>
    <row r="34" spans="1:4" s="2" customFormat="1">
      <c r="A34" s="67" t="s">
        <v>264</v>
      </c>
      <c r="B34" s="68">
        <v>0</v>
      </c>
      <c r="C34" s="15">
        <v>0</v>
      </c>
      <c r="D34" s="15">
        <f t="shared" si="0"/>
        <v>0</v>
      </c>
    </row>
    <row r="35" spans="1:4" s="2" customFormat="1">
      <c r="A35" s="69" t="s">
        <v>35</v>
      </c>
      <c r="B35" s="71">
        <v>42022932951.533997</v>
      </c>
      <c r="C35" s="52">
        <v>683942000</v>
      </c>
      <c r="D35" s="52">
        <f t="shared" si="0"/>
        <v>-41338990951.533997</v>
      </c>
    </row>
    <row r="36" spans="1:4" s="2" customFormat="1">
      <c r="A36" s="67" t="s">
        <v>33</v>
      </c>
      <c r="B36" s="68">
        <v>0</v>
      </c>
      <c r="C36" s="15">
        <v>0</v>
      </c>
      <c r="D36" s="15">
        <f t="shared" si="0"/>
        <v>0</v>
      </c>
    </row>
    <row r="37" spans="1:4" s="2" customFormat="1">
      <c r="A37" s="51" t="s">
        <v>28</v>
      </c>
      <c r="B37" s="52">
        <v>77185871</v>
      </c>
      <c r="C37" s="52">
        <v>0</v>
      </c>
      <c r="D37" s="52">
        <f t="shared" si="0"/>
        <v>-77185871</v>
      </c>
    </row>
    <row r="38" spans="1:4" s="2" customFormat="1">
      <c r="A38" s="67" t="s">
        <v>27</v>
      </c>
      <c r="B38" s="68">
        <v>101216424</v>
      </c>
      <c r="C38" s="15">
        <v>1872824288</v>
      </c>
      <c r="D38" s="15">
        <f t="shared" si="0"/>
        <v>1771607864</v>
      </c>
    </row>
    <row r="39" spans="1:4" s="2" customFormat="1">
      <c r="A39" s="51" t="s">
        <v>30</v>
      </c>
      <c r="B39" s="52">
        <v>0</v>
      </c>
      <c r="C39" s="52">
        <v>0</v>
      </c>
      <c r="D39" s="52">
        <f t="shared" si="0"/>
        <v>0</v>
      </c>
    </row>
    <row r="40" spans="1:4" s="2" customFormat="1">
      <c r="A40" s="67" t="s">
        <v>115</v>
      </c>
      <c r="B40" s="68">
        <v>0</v>
      </c>
      <c r="C40" s="15">
        <v>0</v>
      </c>
      <c r="D40" s="15">
        <f t="shared" si="0"/>
        <v>0</v>
      </c>
    </row>
    <row r="41" spans="1:4" s="2" customFormat="1">
      <c r="A41" s="69" t="s">
        <v>109</v>
      </c>
      <c r="B41" s="71">
        <v>4323432</v>
      </c>
      <c r="C41" s="52">
        <v>0</v>
      </c>
      <c r="D41" s="52">
        <f t="shared" si="0"/>
        <v>-4323432</v>
      </c>
    </row>
    <row r="42" spans="1:4" s="2" customFormat="1">
      <c r="A42" s="67" t="s">
        <v>47</v>
      </c>
      <c r="B42" s="68">
        <v>756272394</v>
      </c>
      <c r="C42" s="15">
        <v>1174040007</v>
      </c>
      <c r="D42" s="15">
        <f t="shared" si="0"/>
        <v>417767613</v>
      </c>
    </row>
    <row r="43" spans="1:4" s="2" customFormat="1">
      <c r="A43" s="69" t="s">
        <v>39</v>
      </c>
      <c r="B43" s="71">
        <v>4885289932</v>
      </c>
      <c r="C43" s="52">
        <v>5800000</v>
      </c>
      <c r="D43" s="52">
        <f t="shared" si="0"/>
        <v>-4879489932</v>
      </c>
    </row>
    <row r="44" spans="1:4" s="2" customFormat="1">
      <c r="A44" s="67" t="s">
        <v>53</v>
      </c>
      <c r="B44" s="68">
        <v>0</v>
      </c>
      <c r="C44" s="15">
        <v>0</v>
      </c>
      <c r="D44" s="15">
        <f t="shared" si="0"/>
        <v>0</v>
      </c>
    </row>
    <row r="45" spans="1:4" s="2" customFormat="1">
      <c r="A45" s="51" t="s">
        <v>41</v>
      </c>
      <c r="B45" s="52">
        <v>0</v>
      </c>
      <c r="C45" s="52">
        <v>0</v>
      </c>
      <c r="D45" s="52">
        <f t="shared" si="0"/>
        <v>0</v>
      </c>
    </row>
    <row r="46" spans="1:4" s="2" customFormat="1">
      <c r="A46" s="67" t="s">
        <v>46</v>
      </c>
      <c r="B46" s="68">
        <v>192473192</v>
      </c>
      <c r="C46" s="15">
        <v>30000</v>
      </c>
      <c r="D46" s="15">
        <f t="shared" si="0"/>
        <v>-192443192</v>
      </c>
    </row>
    <row r="47" spans="1:4" s="2" customFormat="1">
      <c r="A47" s="69" t="s">
        <v>48</v>
      </c>
      <c r="B47" s="71">
        <v>98264810343.649994</v>
      </c>
      <c r="C47" s="52">
        <v>58942510029</v>
      </c>
      <c r="D47" s="52">
        <f t="shared" si="0"/>
        <v>-39322300314.649994</v>
      </c>
    </row>
    <row r="48" spans="1:4" s="2" customFormat="1">
      <c r="A48" s="67" t="s">
        <v>54</v>
      </c>
      <c r="B48" s="68">
        <v>99351565.810000002</v>
      </c>
      <c r="C48" s="15">
        <v>0</v>
      </c>
      <c r="D48" s="15">
        <f t="shared" si="0"/>
        <v>-99351565.810000002</v>
      </c>
    </row>
    <row r="49" spans="1:4" s="2" customFormat="1">
      <c r="A49" s="51" t="s">
        <v>265</v>
      </c>
      <c r="B49" s="52">
        <v>0</v>
      </c>
      <c r="C49" s="52">
        <v>0</v>
      </c>
      <c r="D49" s="52">
        <f t="shared" si="0"/>
        <v>0</v>
      </c>
    </row>
    <row r="50" spans="1:4" s="2" customFormat="1">
      <c r="A50" s="67" t="s">
        <v>49</v>
      </c>
      <c r="B50" s="68">
        <v>637075660</v>
      </c>
      <c r="C50" s="15">
        <v>2580000</v>
      </c>
      <c r="D50" s="15">
        <f t="shared" si="0"/>
        <v>-634495660</v>
      </c>
    </row>
    <row r="51" spans="1:4" s="2" customFormat="1">
      <c r="A51" s="69" t="s">
        <v>267</v>
      </c>
      <c r="B51" s="71">
        <v>0</v>
      </c>
      <c r="C51" s="52">
        <v>0</v>
      </c>
      <c r="D51" s="52">
        <f t="shared" si="0"/>
        <v>0</v>
      </c>
    </row>
    <row r="52" spans="1:4" s="2" customFormat="1">
      <c r="A52" s="67" t="s">
        <v>42</v>
      </c>
      <c r="B52" s="68">
        <v>443900250</v>
      </c>
      <c r="C52" s="15">
        <v>150787732</v>
      </c>
      <c r="D52" s="15">
        <f t="shared" si="0"/>
        <v>-293112518</v>
      </c>
    </row>
    <row r="53" spans="1:4" s="2" customFormat="1">
      <c r="A53" s="69" t="s">
        <v>40</v>
      </c>
      <c r="B53" s="71">
        <v>11730000</v>
      </c>
      <c r="C53" s="52">
        <v>180263229</v>
      </c>
      <c r="D53" s="52">
        <f t="shared" si="0"/>
        <v>168533229</v>
      </c>
    </row>
    <row r="54" spans="1:4" s="2" customFormat="1">
      <c r="A54" s="67" t="s">
        <v>45</v>
      </c>
      <c r="B54" s="68">
        <v>800000</v>
      </c>
      <c r="C54" s="15">
        <v>0</v>
      </c>
      <c r="D54" s="15">
        <f t="shared" si="0"/>
        <v>-800000</v>
      </c>
    </row>
    <row r="55" spans="1:4" s="2" customFormat="1" ht="24.75">
      <c r="A55" s="69" t="s">
        <v>112</v>
      </c>
      <c r="B55" s="71">
        <v>1641992682</v>
      </c>
      <c r="C55" s="52">
        <v>10837000</v>
      </c>
      <c r="D55" s="52">
        <f t="shared" si="0"/>
        <v>-1631155682</v>
      </c>
    </row>
    <row r="56" spans="1:4" s="2" customFormat="1">
      <c r="A56" s="67" t="s">
        <v>113</v>
      </c>
      <c r="B56" s="68">
        <v>1969167239</v>
      </c>
      <c r="C56" s="15">
        <v>81417730</v>
      </c>
      <c r="D56" s="15">
        <f t="shared" si="0"/>
        <v>-1887749509</v>
      </c>
    </row>
    <row r="57" spans="1:4" s="2" customFormat="1">
      <c r="A57" s="69" t="s">
        <v>50</v>
      </c>
      <c r="B57" s="71">
        <v>0</v>
      </c>
      <c r="C57" s="52">
        <v>0</v>
      </c>
      <c r="D57" s="52">
        <f t="shared" si="0"/>
        <v>0</v>
      </c>
    </row>
    <row r="58" spans="1:4" s="2" customFormat="1">
      <c r="A58" s="67" t="s">
        <v>44</v>
      </c>
      <c r="B58" s="68">
        <v>50772356355.816002</v>
      </c>
      <c r="C58" s="15">
        <v>15250156257</v>
      </c>
      <c r="D58" s="15">
        <f t="shared" si="0"/>
        <v>-35522200098.816002</v>
      </c>
    </row>
    <row r="59" spans="1:4" s="2" customFormat="1">
      <c r="A59" s="69" t="s">
        <v>94</v>
      </c>
      <c r="B59" s="71">
        <v>22065008</v>
      </c>
      <c r="C59" s="52">
        <v>0</v>
      </c>
      <c r="D59" s="52">
        <f t="shared" si="0"/>
        <v>-22065008</v>
      </c>
    </row>
    <row r="60" spans="1:4" s="2" customFormat="1">
      <c r="A60" s="67" t="s">
        <v>52</v>
      </c>
      <c r="B60" s="68">
        <v>35394568</v>
      </c>
      <c r="C60" s="15">
        <v>1057227</v>
      </c>
      <c r="D60" s="15">
        <f t="shared" si="0"/>
        <v>-34337341</v>
      </c>
    </row>
    <row r="61" spans="1:4" s="2" customFormat="1">
      <c r="A61" s="69" t="s">
        <v>58</v>
      </c>
      <c r="B61" s="71">
        <v>6913290684</v>
      </c>
      <c r="C61" s="52">
        <v>3543071859</v>
      </c>
      <c r="D61" s="52">
        <f t="shared" si="0"/>
        <v>-3370218825</v>
      </c>
    </row>
    <row r="62" spans="1:4" s="2" customFormat="1">
      <c r="A62" s="67" t="s">
        <v>57</v>
      </c>
      <c r="B62" s="68">
        <v>38398988</v>
      </c>
      <c r="C62" s="15">
        <v>2500000</v>
      </c>
      <c r="D62" s="15">
        <f t="shared" si="0"/>
        <v>-35898988</v>
      </c>
    </row>
    <row r="63" spans="1:4" s="2" customFormat="1">
      <c r="A63" s="69" t="s">
        <v>60</v>
      </c>
      <c r="B63" s="71">
        <v>8474047994</v>
      </c>
      <c r="C63" s="52">
        <v>0</v>
      </c>
      <c r="D63" s="52">
        <f t="shared" si="0"/>
        <v>-8474047994</v>
      </c>
    </row>
    <row r="64" spans="1:4" s="2" customFormat="1">
      <c r="A64" s="67" t="s">
        <v>59</v>
      </c>
      <c r="B64" s="68">
        <v>0</v>
      </c>
      <c r="C64" s="15">
        <v>0</v>
      </c>
      <c r="D64" s="15">
        <f t="shared" si="0"/>
        <v>0</v>
      </c>
    </row>
    <row r="65" spans="1:4" s="2" customFormat="1">
      <c r="A65" s="69" t="s">
        <v>64</v>
      </c>
      <c r="B65" s="71">
        <v>2064667694.1659999</v>
      </c>
      <c r="C65" s="52">
        <v>468487885</v>
      </c>
      <c r="D65" s="52">
        <f t="shared" si="0"/>
        <v>-1596179809.1659999</v>
      </c>
    </row>
    <row r="66" spans="1:4" s="2" customFormat="1">
      <c r="A66" s="67" t="s">
        <v>186</v>
      </c>
      <c r="B66" s="68">
        <v>909717</v>
      </c>
      <c r="C66" s="15">
        <v>0</v>
      </c>
      <c r="D66" s="15">
        <f t="shared" si="0"/>
        <v>-909717</v>
      </c>
    </row>
    <row r="67" spans="1:4" s="2" customFormat="1">
      <c r="A67" s="69" t="s">
        <v>12</v>
      </c>
      <c r="B67" s="71">
        <v>29096627677.855</v>
      </c>
      <c r="C67" s="52">
        <v>519261873</v>
      </c>
      <c r="D67" s="52">
        <f t="shared" si="0"/>
        <v>-28577365804.855</v>
      </c>
    </row>
    <row r="68" spans="1:4" s="2" customFormat="1">
      <c r="A68" s="67" t="s">
        <v>62</v>
      </c>
      <c r="B68" s="68">
        <v>3288328</v>
      </c>
      <c r="C68" s="15">
        <v>90000</v>
      </c>
      <c r="D68" s="15">
        <f t="shared" si="0"/>
        <v>-3198328</v>
      </c>
    </row>
    <row r="69" spans="1:4" s="2" customFormat="1">
      <c r="A69" s="69" t="s">
        <v>66</v>
      </c>
      <c r="B69" s="71">
        <v>13739693</v>
      </c>
      <c r="C69" s="52">
        <v>0</v>
      </c>
      <c r="D69" s="52">
        <f t="shared" ref="D69:D132" si="1">C69-B69</f>
        <v>-13739693</v>
      </c>
    </row>
    <row r="70" spans="1:4" s="2" customFormat="1">
      <c r="A70" s="67" t="s">
        <v>67</v>
      </c>
      <c r="B70" s="68">
        <v>22587997493.858002</v>
      </c>
      <c r="C70" s="15">
        <v>559705308</v>
      </c>
      <c r="D70" s="15">
        <f t="shared" si="1"/>
        <v>-22028292185.858002</v>
      </c>
    </row>
    <row r="71" spans="1:4" s="2" customFormat="1">
      <c r="A71" s="69" t="s">
        <v>63</v>
      </c>
      <c r="B71" s="71">
        <v>7349537889</v>
      </c>
      <c r="C71" s="52">
        <v>0</v>
      </c>
      <c r="D71" s="52">
        <f t="shared" si="1"/>
        <v>-7349537889</v>
      </c>
    </row>
    <row r="72" spans="1:4" s="2" customFormat="1">
      <c r="A72" s="67" t="s">
        <v>206</v>
      </c>
      <c r="B72" s="68">
        <v>17968133141.855</v>
      </c>
      <c r="C72" s="15">
        <v>965761675</v>
      </c>
      <c r="D72" s="15">
        <f t="shared" si="1"/>
        <v>-17002371466.855</v>
      </c>
    </row>
    <row r="73" spans="1:4" s="2" customFormat="1">
      <c r="A73" s="69" t="s">
        <v>68</v>
      </c>
      <c r="B73" s="71">
        <v>9623840</v>
      </c>
      <c r="C73" s="52">
        <v>2000000</v>
      </c>
      <c r="D73" s="52">
        <f t="shared" si="1"/>
        <v>-7623840</v>
      </c>
    </row>
    <row r="74" spans="1:4" s="2" customFormat="1">
      <c r="A74" s="67" t="s">
        <v>71</v>
      </c>
      <c r="B74" s="68">
        <v>8740000</v>
      </c>
      <c r="C74" s="15">
        <v>0</v>
      </c>
      <c r="D74" s="15">
        <f t="shared" si="1"/>
        <v>-8740000</v>
      </c>
    </row>
    <row r="75" spans="1:4" s="2" customFormat="1">
      <c r="A75" s="69" t="s">
        <v>73</v>
      </c>
      <c r="B75" s="71">
        <v>0</v>
      </c>
      <c r="C75" s="52">
        <v>0</v>
      </c>
      <c r="D75" s="52">
        <f t="shared" si="1"/>
        <v>0</v>
      </c>
    </row>
    <row r="76" spans="1:4" s="2" customFormat="1">
      <c r="A76" s="67" t="s">
        <v>70</v>
      </c>
      <c r="B76" s="68">
        <v>201253603.50999999</v>
      </c>
      <c r="C76" s="15">
        <v>0</v>
      </c>
      <c r="D76" s="15">
        <f t="shared" si="1"/>
        <v>-201253603.50999999</v>
      </c>
    </row>
    <row r="77" spans="1:4" s="2" customFormat="1">
      <c r="A77" s="69" t="s">
        <v>69</v>
      </c>
      <c r="B77" s="71">
        <v>432190206</v>
      </c>
      <c r="C77" s="52">
        <v>1768801500</v>
      </c>
      <c r="D77" s="52">
        <f t="shared" si="1"/>
        <v>1336611294</v>
      </c>
    </row>
    <row r="78" spans="1:4" s="2" customFormat="1">
      <c r="A78" s="67" t="s">
        <v>74</v>
      </c>
      <c r="B78" s="68">
        <v>163053969975.05399</v>
      </c>
      <c r="C78" s="15">
        <v>2131642808</v>
      </c>
      <c r="D78" s="15">
        <f t="shared" si="1"/>
        <v>-160922327167.05399</v>
      </c>
    </row>
    <row r="79" spans="1:4" s="2" customFormat="1">
      <c r="A79" s="69" t="s">
        <v>75</v>
      </c>
      <c r="B79" s="71">
        <v>35030461</v>
      </c>
      <c r="C79" s="52">
        <v>460125478</v>
      </c>
      <c r="D79" s="52">
        <f t="shared" si="1"/>
        <v>425095017</v>
      </c>
    </row>
    <row r="80" spans="1:4" s="2" customFormat="1">
      <c r="A80" s="67" t="s">
        <v>81</v>
      </c>
      <c r="B80" s="68">
        <v>31935816</v>
      </c>
      <c r="C80" s="15">
        <v>0</v>
      </c>
      <c r="D80" s="15">
        <f t="shared" si="1"/>
        <v>-31935816</v>
      </c>
    </row>
    <row r="81" spans="1:4" s="2" customFormat="1">
      <c r="A81" s="69" t="s">
        <v>78</v>
      </c>
      <c r="B81" s="71">
        <v>6591721</v>
      </c>
      <c r="C81" s="52">
        <v>615000</v>
      </c>
      <c r="D81" s="52">
        <f t="shared" si="1"/>
        <v>-5976721</v>
      </c>
    </row>
    <row r="82" spans="1:4" s="2" customFormat="1" ht="24.75">
      <c r="A82" s="67" t="s">
        <v>86</v>
      </c>
      <c r="B82" s="68">
        <v>0</v>
      </c>
      <c r="C82" s="15">
        <v>0</v>
      </c>
      <c r="D82" s="15">
        <f t="shared" si="1"/>
        <v>0</v>
      </c>
    </row>
    <row r="83" spans="1:4" s="2" customFormat="1">
      <c r="A83" s="69" t="s">
        <v>79</v>
      </c>
      <c r="B83" s="71">
        <v>7447905058</v>
      </c>
      <c r="C83" s="52">
        <v>11702765800</v>
      </c>
      <c r="D83" s="52">
        <f t="shared" si="1"/>
        <v>4254860742</v>
      </c>
    </row>
    <row r="84" spans="1:4" s="2" customFormat="1">
      <c r="A84" s="67" t="s">
        <v>80</v>
      </c>
      <c r="B84" s="68">
        <v>0</v>
      </c>
      <c r="C84" s="15">
        <v>0</v>
      </c>
      <c r="D84" s="15">
        <f t="shared" si="1"/>
        <v>0</v>
      </c>
    </row>
    <row r="85" spans="1:4" s="2" customFormat="1">
      <c r="A85" s="69" t="s">
        <v>85</v>
      </c>
      <c r="B85" s="71">
        <v>10926807405</v>
      </c>
      <c r="C85" s="52">
        <v>500000</v>
      </c>
      <c r="D85" s="52">
        <f t="shared" si="1"/>
        <v>-10926307405</v>
      </c>
    </row>
    <row r="86" spans="1:4" s="2" customFormat="1">
      <c r="A86" s="67" t="s">
        <v>77</v>
      </c>
      <c r="B86" s="68">
        <v>290000</v>
      </c>
      <c r="C86" s="15">
        <v>0</v>
      </c>
      <c r="D86" s="15">
        <f t="shared" si="1"/>
        <v>-290000</v>
      </c>
    </row>
    <row r="87" spans="1:4" s="2" customFormat="1">
      <c r="A87" s="69" t="s">
        <v>266</v>
      </c>
      <c r="B87" s="71">
        <v>0</v>
      </c>
      <c r="C87" s="52">
        <v>0</v>
      </c>
      <c r="D87" s="52">
        <f t="shared" si="1"/>
        <v>0</v>
      </c>
    </row>
    <row r="88" spans="1:4" s="2" customFormat="1">
      <c r="A88" s="67" t="s">
        <v>83</v>
      </c>
      <c r="B88" s="68">
        <v>0</v>
      </c>
      <c r="C88" s="15">
        <v>5491000</v>
      </c>
      <c r="D88" s="15">
        <f t="shared" si="1"/>
        <v>5491000</v>
      </c>
    </row>
    <row r="89" spans="1:4" s="2" customFormat="1">
      <c r="A89" s="69" t="s">
        <v>88</v>
      </c>
      <c r="B89" s="71">
        <v>0</v>
      </c>
      <c r="C89" s="52">
        <v>0</v>
      </c>
      <c r="D89" s="52">
        <f t="shared" si="1"/>
        <v>0</v>
      </c>
    </row>
    <row r="90" spans="1:4" s="2" customFormat="1">
      <c r="A90" s="67" t="s">
        <v>87</v>
      </c>
      <c r="B90" s="68">
        <v>0</v>
      </c>
      <c r="C90" s="15">
        <v>0</v>
      </c>
      <c r="D90" s="15">
        <f t="shared" si="1"/>
        <v>0</v>
      </c>
    </row>
    <row r="91" spans="1:4" s="2" customFormat="1">
      <c r="A91" s="69" t="s">
        <v>82</v>
      </c>
      <c r="B91" s="71">
        <v>620953523</v>
      </c>
      <c r="C91" s="52">
        <v>131494342</v>
      </c>
      <c r="D91" s="52">
        <f t="shared" si="1"/>
        <v>-489459181</v>
      </c>
    </row>
    <row r="92" spans="1:4" s="2" customFormat="1">
      <c r="A92" s="67" t="s">
        <v>84</v>
      </c>
      <c r="B92" s="68">
        <v>1092119600</v>
      </c>
      <c r="C92" s="15">
        <v>59291602</v>
      </c>
      <c r="D92" s="15">
        <f t="shared" si="1"/>
        <v>-1032827998</v>
      </c>
    </row>
    <row r="93" spans="1:4" s="2" customFormat="1">
      <c r="A93" s="69" t="s">
        <v>89</v>
      </c>
      <c r="B93" s="71">
        <v>4034073</v>
      </c>
      <c r="C93" s="52">
        <v>0</v>
      </c>
      <c r="D93" s="52">
        <f t="shared" si="1"/>
        <v>-4034073</v>
      </c>
    </row>
    <row r="94" spans="1:4" s="2" customFormat="1">
      <c r="A94" s="67" t="s">
        <v>90</v>
      </c>
      <c r="B94" s="68">
        <v>10586126</v>
      </c>
      <c r="C94" s="15">
        <v>11788936</v>
      </c>
      <c r="D94" s="15">
        <f t="shared" si="1"/>
        <v>1202810</v>
      </c>
    </row>
    <row r="95" spans="1:4" s="2" customFormat="1">
      <c r="A95" s="69" t="s">
        <v>95</v>
      </c>
      <c r="B95" s="71">
        <v>0</v>
      </c>
      <c r="C95" s="52">
        <v>0</v>
      </c>
      <c r="D95" s="52">
        <f t="shared" si="1"/>
        <v>0</v>
      </c>
    </row>
    <row r="96" spans="1:4" s="2" customFormat="1">
      <c r="A96" s="67" t="s">
        <v>92</v>
      </c>
      <c r="B96" s="68">
        <v>2398034</v>
      </c>
      <c r="C96" s="15">
        <v>0</v>
      </c>
      <c r="D96" s="15">
        <f t="shared" si="1"/>
        <v>-2398034</v>
      </c>
    </row>
    <row r="97" spans="1:4" s="2" customFormat="1">
      <c r="A97" s="69" t="s">
        <v>93</v>
      </c>
      <c r="B97" s="71">
        <v>490000</v>
      </c>
      <c r="C97" s="52">
        <v>0</v>
      </c>
      <c r="D97" s="52">
        <f t="shared" si="1"/>
        <v>-490000</v>
      </c>
    </row>
    <row r="98" spans="1:4" s="2" customFormat="1">
      <c r="A98" s="69" t="s">
        <v>91</v>
      </c>
      <c r="B98" s="71">
        <v>11404112805.646</v>
      </c>
      <c r="C98" s="52">
        <v>892222050</v>
      </c>
      <c r="D98" s="52">
        <f t="shared" si="1"/>
        <v>-10511890755.646</v>
      </c>
    </row>
    <row r="99" spans="1:4" s="2" customFormat="1">
      <c r="A99" s="67" t="s">
        <v>96</v>
      </c>
      <c r="B99" s="68">
        <v>205108231</v>
      </c>
      <c r="C99" s="15">
        <v>0</v>
      </c>
      <c r="D99" s="15">
        <f t="shared" si="1"/>
        <v>-205108231</v>
      </c>
    </row>
    <row r="100" spans="1:4" s="2" customFormat="1">
      <c r="A100" s="69" t="s">
        <v>99</v>
      </c>
      <c r="B100" s="71">
        <v>0</v>
      </c>
      <c r="C100" s="52">
        <v>0</v>
      </c>
      <c r="D100" s="52">
        <f t="shared" si="1"/>
        <v>0</v>
      </c>
    </row>
    <row r="101" spans="1:4" s="2" customFormat="1" ht="24.75">
      <c r="A101" s="67" t="s">
        <v>205</v>
      </c>
      <c r="B101" s="68">
        <v>20514976</v>
      </c>
      <c r="C101" s="15">
        <v>0</v>
      </c>
      <c r="D101" s="15">
        <f t="shared" si="1"/>
        <v>-20514976</v>
      </c>
    </row>
    <row r="102" spans="1:4" s="2" customFormat="1">
      <c r="A102" s="69" t="s">
        <v>211</v>
      </c>
      <c r="B102" s="71">
        <v>0</v>
      </c>
      <c r="C102" s="52">
        <v>0</v>
      </c>
      <c r="D102" s="52">
        <f t="shared" si="1"/>
        <v>0</v>
      </c>
    </row>
    <row r="103" spans="1:4" s="2" customFormat="1">
      <c r="A103" s="67" t="s">
        <v>272</v>
      </c>
      <c r="B103" s="68">
        <v>0</v>
      </c>
      <c r="C103" s="15">
        <v>0</v>
      </c>
      <c r="D103" s="15">
        <f t="shared" si="1"/>
        <v>0</v>
      </c>
    </row>
    <row r="104" spans="1:4" s="2" customFormat="1">
      <c r="A104" s="69" t="s">
        <v>100</v>
      </c>
      <c r="B104" s="71">
        <v>49691694758.971001</v>
      </c>
      <c r="C104" s="52">
        <v>26283566286</v>
      </c>
      <c r="D104" s="52">
        <f t="shared" si="1"/>
        <v>-23408128472.971001</v>
      </c>
    </row>
    <row r="105" spans="1:4" s="2" customFormat="1">
      <c r="A105" s="67" t="s">
        <v>221</v>
      </c>
      <c r="B105" s="68">
        <v>2581693623.882</v>
      </c>
      <c r="C105" s="15">
        <v>1347032044</v>
      </c>
      <c r="D105" s="15">
        <f t="shared" si="1"/>
        <v>-1234661579.882</v>
      </c>
    </row>
    <row r="106" spans="1:4" s="2" customFormat="1">
      <c r="A106" s="69" t="s">
        <v>101</v>
      </c>
      <c r="B106" s="71">
        <v>16330750</v>
      </c>
      <c r="C106" s="52">
        <v>0</v>
      </c>
      <c r="D106" s="52">
        <f t="shared" si="1"/>
        <v>-16330750</v>
      </c>
    </row>
    <row r="107" spans="1:4" s="2" customFormat="1">
      <c r="A107" s="67" t="s">
        <v>97</v>
      </c>
      <c r="B107" s="68">
        <v>4021128576</v>
      </c>
      <c r="C107" s="15">
        <v>0</v>
      </c>
      <c r="D107" s="15">
        <f t="shared" si="1"/>
        <v>-4021128576</v>
      </c>
    </row>
    <row r="108" spans="1:4" s="2" customFormat="1">
      <c r="A108" s="69" t="s">
        <v>102</v>
      </c>
      <c r="B108" s="71">
        <v>242850636</v>
      </c>
      <c r="C108" s="52">
        <v>0</v>
      </c>
      <c r="D108" s="52">
        <f t="shared" si="1"/>
        <v>-242850636</v>
      </c>
    </row>
    <row r="109" spans="1:4" s="2" customFormat="1">
      <c r="A109" s="67" t="s">
        <v>98</v>
      </c>
      <c r="B109" s="68">
        <v>427214523</v>
      </c>
      <c r="C109" s="15">
        <v>0</v>
      </c>
      <c r="D109" s="15">
        <f t="shared" si="1"/>
        <v>-427214523</v>
      </c>
    </row>
    <row r="110" spans="1:4" s="2" customFormat="1">
      <c r="A110" s="69" t="s">
        <v>103</v>
      </c>
      <c r="B110" s="71">
        <v>11092087088.181</v>
      </c>
      <c r="C110" s="52">
        <v>202867518</v>
      </c>
      <c r="D110" s="52">
        <f t="shared" si="1"/>
        <v>-10889219570.181</v>
      </c>
    </row>
    <row r="111" spans="1:4" s="2" customFormat="1">
      <c r="A111" s="67" t="s">
        <v>104</v>
      </c>
      <c r="B111" s="68">
        <v>45827438</v>
      </c>
      <c r="C111" s="15">
        <v>0</v>
      </c>
      <c r="D111" s="15">
        <f t="shared" si="1"/>
        <v>-45827438</v>
      </c>
    </row>
    <row r="112" spans="1:4" s="2" customFormat="1">
      <c r="A112" s="69" t="s">
        <v>106</v>
      </c>
      <c r="B112" s="71">
        <v>9080916571.2169991</v>
      </c>
      <c r="C112" s="52">
        <v>7491000</v>
      </c>
      <c r="D112" s="52">
        <f t="shared" si="1"/>
        <v>-9073425571.2169991</v>
      </c>
    </row>
    <row r="113" spans="1:4" s="2" customFormat="1">
      <c r="A113" s="67" t="s">
        <v>105</v>
      </c>
      <c r="B113" s="68">
        <v>18002201</v>
      </c>
      <c r="C113" s="15">
        <v>0</v>
      </c>
      <c r="D113" s="15">
        <f t="shared" si="1"/>
        <v>-18002201</v>
      </c>
    </row>
    <row r="114" spans="1:4" s="2" customFormat="1">
      <c r="A114" s="69" t="s">
        <v>268</v>
      </c>
      <c r="B114" s="71">
        <v>0</v>
      </c>
      <c r="C114" s="52">
        <v>0</v>
      </c>
      <c r="D114" s="52">
        <f t="shared" si="1"/>
        <v>0</v>
      </c>
    </row>
    <row r="115" spans="1:4" s="2" customFormat="1">
      <c r="A115" s="67" t="s">
        <v>107</v>
      </c>
      <c r="B115" s="68">
        <v>54803193</v>
      </c>
      <c r="C115" s="15">
        <v>31476466</v>
      </c>
      <c r="D115" s="15">
        <f t="shared" si="1"/>
        <v>-23326727</v>
      </c>
    </row>
    <row r="116" spans="1:4" s="2" customFormat="1">
      <c r="A116" s="69" t="s">
        <v>108</v>
      </c>
      <c r="B116" s="71">
        <v>0</v>
      </c>
      <c r="C116" s="52">
        <v>0</v>
      </c>
      <c r="D116" s="52">
        <f t="shared" si="1"/>
        <v>0</v>
      </c>
    </row>
    <row r="117" spans="1:4" s="2" customFormat="1">
      <c r="A117" s="67" t="s">
        <v>110</v>
      </c>
      <c r="B117" s="68">
        <v>800000</v>
      </c>
      <c r="C117" s="15">
        <v>0</v>
      </c>
      <c r="D117" s="15">
        <f t="shared" si="1"/>
        <v>-800000</v>
      </c>
    </row>
    <row r="118" spans="1:4" s="2" customFormat="1">
      <c r="A118" s="69" t="s">
        <v>114</v>
      </c>
      <c r="B118" s="71">
        <v>133769296</v>
      </c>
      <c r="C118" s="52">
        <v>0</v>
      </c>
      <c r="D118" s="52">
        <f t="shared" si="1"/>
        <v>-133769296</v>
      </c>
    </row>
    <row r="119" spans="1:4" s="2" customFormat="1">
      <c r="A119" s="67" t="s">
        <v>116</v>
      </c>
      <c r="B119" s="68">
        <v>861275</v>
      </c>
      <c r="C119" s="15">
        <v>0</v>
      </c>
      <c r="D119" s="15">
        <f t="shared" si="1"/>
        <v>-861275</v>
      </c>
    </row>
    <row r="120" spans="1:4" s="2" customFormat="1">
      <c r="A120" s="69" t="s">
        <v>269</v>
      </c>
      <c r="B120" s="71">
        <v>0</v>
      </c>
      <c r="C120" s="52">
        <v>0</v>
      </c>
      <c r="D120" s="52">
        <f t="shared" si="1"/>
        <v>0</v>
      </c>
    </row>
    <row r="121" spans="1:4" s="2" customFormat="1">
      <c r="A121" s="67" t="s">
        <v>124</v>
      </c>
      <c r="B121" s="68">
        <v>0</v>
      </c>
      <c r="C121" s="15">
        <v>0</v>
      </c>
      <c r="D121" s="15">
        <f t="shared" si="1"/>
        <v>0</v>
      </c>
    </row>
    <row r="122" spans="1:4" s="2" customFormat="1">
      <c r="A122" s="69" t="s">
        <v>117</v>
      </c>
      <c r="B122" s="71">
        <v>1642323604.549</v>
      </c>
      <c r="C122" s="52">
        <v>979296270</v>
      </c>
      <c r="D122" s="52">
        <f t="shared" si="1"/>
        <v>-663027334.54900002</v>
      </c>
    </row>
    <row r="123" spans="1:4" s="2" customFormat="1">
      <c r="A123" s="67" t="s">
        <v>121</v>
      </c>
      <c r="B123" s="68">
        <v>480162</v>
      </c>
      <c r="C123" s="15">
        <v>204501998</v>
      </c>
      <c r="D123" s="15">
        <f t="shared" si="1"/>
        <v>204021836</v>
      </c>
    </row>
    <row r="124" spans="1:4" s="2" customFormat="1">
      <c r="A124" s="69" t="s">
        <v>125</v>
      </c>
      <c r="B124" s="71">
        <v>7807000</v>
      </c>
      <c r="C124" s="52">
        <v>19167500</v>
      </c>
      <c r="D124" s="52">
        <f t="shared" si="1"/>
        <v>11360500</v>
      </c>
    </row>
    <row r="125" spans="1:4" s="2" customFormat="1">
      <c r="A125" s="67" t="s">
        <v>119</v>
      </c>
      <c r="B125" s="68">
        <v>812612</v>
      </c>
      <c r="C125" s="15">
        <v>396510000</v>
      </c>
      <c r="D125" s="15">
        <f t="shared" si="1"/>
        <v>395697388</v>
      </c>
    </row>
    <row r="126" spans="1:4" s="2" customFormat="1">
      <c r="A126" s="69" t="s">
        <v>122</v>
      </c>
      <c r="B126" s="71">
        <v>614472944</v>
      </c>
      <c r="C126" s="52">
        <v>0</v>
      </c>
      <c r="D126" s="52">
        <f t="shared" si="1"/>
        <v>-614472944</v>
      </c>
    </row>
    <row r="127" spans="1:4" s="2" customFormat="1">
      <c r="A127" s="67" t="s">
        <v>123</v>
      </c>
      <c r="B127" s="68">
        <v>3590442278</v>
      </c>
      <c r="C127" s="15">
        <v>0</v>
      </c>
      <c r="D127" s="15">
        <f t="shared" si="1"/>
        <v>-3590442278</v>
      </c>
    </row>
    <row r="128" spans="1:4" s="2" customFormat="1">
      <c r="A128" s="69" t="s">
        <v>134</v>
      </c>
      <c r="B128" s="71">
        <v>782641</v>
      </c>
      <c r="C128" s="52">
        <v>0</v>
      </c>
      <c r="D128" s="52">
        <f t="shared" si="1"/>
        <v>-782641</v>
      </c>
    </row>
    <row r="129" spans="1:4" s="2" customFormat="1">
      <c r="A129" s="67" t="s">
        <v>129</v>
      </c>
      <c r="B129" s="68">
        <v>59093100</v>
      </c>
      <c r="C129" s="15">
        <v>2500000</v>
      </c>
      <c r="D129" s="15">
        <f t="shared" si="1"/>
        <v>-56593100</v>
      </c>
    </row>
    <row r="130" spans="1:4" s="2" customFormat="1">
      <c r="A130" s="51" t="s">
        <v>142</v>
      </c>
      <c r="B130" s="52">
        <v>31143068700.966999</v>
      </c>
      <c r="C130" s="52">
        <v>16363632112</v>
      </c>
      <c r="D130" s="52">
        <f t="shared" si="1"/>
        <v>-14779436588.966999</v>
      </c>
    </row>
    <row r="131" spans="1:4" s="2" customFormat="1">
      <c r="A131" s="67" t="s">
        <v>140</v>
      </c>
      <c r="B131" s="68">
        <v>0</v>
      </c>
      <c r="C131" s="15">
        <v>0</v>
      </c>
      <c r="D131" s="15">
        <f t="shared" si="1"/>
        <v>0</v>
      </c>
    </row>
    <row r="132" spans="1:4" s="2" customFormat="1">
      <c r="A132" s="69" t="s">
        <v>131</v>
      </c>
      <c r="B132" s="71">
        <v>120355528</v>
      </c>
      <c r="C132" s="52">
        <v>371324790</v>
      </c>
      <c r="D132" s="52">
        <f t="shared" si="1"/>
        <v>250969262</v>
      </c>
    </row>
    <row r="133" spans="1:4" s="2" customFormat="1">
      <c r="A133" s="67" t="s">
        <v>138</v>
      </c>
      <c r="B133" s="68">
        <v>24141952</v>
      </c>
      <c r="C133" s="15">
        <v>7485746</v>
      </c>
      <c r="D133" s="15">
        <f t="shared" ref="D133:D196" si="2">C133-B133</f>
        <v>-16656206</v>
      </c>
    </row>
    <row r="134" spans="1:4" s="2" customFormat="1">
      <c r="A134" s="69" t="s">
        <v>126</v>
      </c>
      <c r="B134" s="71">
        <v>3077348559</v>
      </c>
      <c r="C134" s="52">
        <v>474250313</v>
      </c>
      <c r="D134" s="52">
        <f t="shared" si="2"/>
        <v>-2603098246</v>
      </c>
    </row>
    <row r="135" spans="1:4" s="2" customFormat="1">
      <c r="A135" s="67" t="s">
        <v>130</v>
      </c>
      <c r="B135" s="68">
        <v>3950000</v>
      </c>
      <c r="C135" s="15">
        <v>0</v>
      </c>
      <c r="D135" s="15">
        <f t="shared" si="2"/>
        <v>-3950000</v>
      </c>
    </row>
    <row r="136" spans="1:4" s="2" customFormat="1">
      <c r="A136" s="69" t="s">
        <v>135</v>
      </c>
      <c r="B136" s="71">
        <v>3000000</v>
      </c>
      <c r="C136" s="52">
        <v>0</v>
      </c>
      <c r="D136" s="52">
        <f t="shared" si="2"/>
        <v>-3000000</v>
      </c>
    </row>
    <row r="137" spans="1:4" s="2" customFormat="1">
      <c r="A137" s="67" t="s">
        <v>139</v>
      </c>
      <c r="B137" s="68">
        <v>51203424</v>
      </c>
      <c r="C137" s="15">
        <v>0</v>
      </c>
      <c r="D137" s="15">
        <f t="shared" si="2"/>
        <v>-51203424</v>
      </c>
    </row>
    <row r="138" spans="1:4" s="2" customFormat="1">
      <c r="A138" s="69" t="s">
        <v>136</v>
      </c>
      <c r="B138" s="71">
        <v>3486285889</v>
      </c>
      <c r="C138" s="52">
        <v>85693292</v>
      </c>
      <c r="D138" s="52">
        <f t="shared" si="2"/>
        <v>-3400592597</v>
      </c>
    </row>
    <row r="139" spans="1:4" s="2" customFormat="1">
      <c r="A139" s="67" t="s">
        <v>215</v>
      </c>
      <c r="B139" s="68">
        <v>0</v>
      </c>
      <c r="C139" s="15">
        <v>0</v>
      </c>
      <c r="D139" s="15">
        <f t="shared" si="2"/>
        <v>0</v>
      </c>
    </row>
    <row r="140" spans="1:4" s="2" customFormat="1">
      <c r="A140" s="69" t="s">
        <v>141</v>
      </c>
      <c r="B140" s="71">
        <v>182071446</v>
      </c>
      <c r="C140" s="52">
        <v>0</v>
      </c>
      <c r="D140" s="52">
        <f t="shared" si="2"/>
        <v>-182071446</v>
      </c>
    </row>
    <row r="141" spans="1:4" s="2" customFormat="1">
      <c r="A141" s="67" t="s">
        <v>72</v>
      </c>
      <c r="B141" s="68">
        <v>0</v>
      </c>
      <c r="C141" s="15">
        <v>0</v>
      </c>
      <c r="D141" s="15">
        <f t="shared" si="2"/>
        <v>0</v>
      </c>
    </row>
    <row r="142" spans="1:4" s="2" customFormat="1">
      <c r="A142" s="69" t="s">
        <v>128</v>
      </c>
      <c r="B142" s="71">
        <v>0</v>
      </c>
      <c r="C142" s="52">
        <v>0</v>
      </c>
      <c r="D142" s="52">
        <f t="shared" si="2"/>
        <v>0</v>
      </c>
    </row>
    <row r="143" spans="1:4" s="2" customFormat="1">
      <c r="A143" s="67" t="s">
        <v>127</v>
      </c>
      <c r="B143" s="68">
        <v>41004568</v>
      </c>
      <c r="C143" s="15">
        <v>0</v>
      </c>
      <c r="D143" s="15">
        <f t="shared" si="2"/>
        <v>-41004568</v>
      </c>
    </row>
    <row r="144" spans="1:4" s="2" customFormat="1">
      <c r="A144" s="69" t="s">
        <v>133</v>
      </c>
      <c r="B144" s="71">
        <v>0</v>
      </c>
      <c r="C144" s="52">
        <v>0</v>
      </c>
      <c r="D144" s="52">
        <f t="shared" si="2"/>
        <v>0</v>
      </c>
    </row>
    <row r="145" spans="1:4" s="2" customFormat="1">
      <c r="A145" s="67" t="s">
        <v>137</v>
      </c>
      <c r="B145" s="68">
        <v>7647000</v>
      </c>
      <c r="C145" s="15">
        <v>0</v>
      </c>
      <c r="D145" s="15">
        <f t="shared" si="2"/>
        <v>-7647000</v>
      </c>
    </row>
    <row r="146" spans="1:4" s="2" customFormat="1">
      <c r="A146" s="69" t="s">
        <v>143</v>
      </c>
      <c r="B146" s="71">
        <v>800000</v>
      </c>
      <c r="C146" s="52">
        <v>1500000</v>
      </c>
      <c r="D146" s="52">
        <f t="shared" si="2"/>
        <v>700000</v>
      </c>
    </row>
    <row r="147" spans="1:4" s="2" customFormat="1">
      <c r="A147" s="67" t="s">
        <v>132</v>
      </c>
      <c r="B147" s="68">
        <v>0</v>
      </c>
      <c r="C147" s="15">
        <v>0</v>
      </c>
      <c r="D147" s="15">
        <f t="shared" si="2"/>
        <v>0</v>
      </c>
    </row>
    <row r="148" spans="1:4" s="2" customFormat="1">
      <c r="A148" s="51" t="s">
        <v>144</v>
      </c>
      <c r="B148" s="52">
        <v>2279034066</v>
      </c>
      <c r="C148" s="52">
        <v>1000000</v>
      </c>
      <c r="D148" s="52">
        <f t="shared" si="2"/>
        <v>-2278034066</v>
      </c>
    </row>
    <row r="149" spans="1:4" s="2" customFormat="1">
      <c r="A149" s="67" t="s">
        <v>152</v>
      </c>
      <c r="B149" s="68">
        <v>16276875</v>
      </c>
      <c r="C149" s="15">
        <v>0</v>
      </c>
      <c r="D149" s="15">
        <f t="shared" si="2"/>
        <v>-16276875</v>
      </c>
    </row>
    <row r="150" spans="1:4" s="2" customFormat="1">
      <c r="A150" s="69" t="s">
        <v>149</v>
      </c>
      <c r="B150" s="71">
        <v>0</v>
      </c>
      <c r="C150" s="52">
        <v>0</v>
      </c>
      <c r="D150" s="52">
        <f t="shared" si="2"/>
        <v>0</v>
      </c>
    </row>
    <row r="151" spans="1:4" s="2" customFormat="1">
      <c r="A151" s="67" t="s">
        <v>146</v>
      </c>
      <c r="B151" s="68">
        <v>200657639</v>
      </c>
      <c r="C151" s="15">
        <v>12227963175</v>
      </c>
      <c r="D151" s="15">
        <f t="shared" si="2"/>
        <v>12027305536</v>
      </c>
    </row>
    <row r="152" spans="1:4" s="2" customFormat="1">
      <c r="A152" s="51" t="s">
        <v>148</v>
      </c>
      <c r="B152" s="52">
        <v>51677232419.508003</v>
      </c>
      <c r="C152" s="52">
        <v>21049807325</v>
      </c>
      <c r="D152" s="52">
        <f t="shared" si="2"/>
        <v>-30627425094.508003</v>
      </c>
    </row>
    <row r="153" spans="1:4" s="2" customFormat="1">
      <c r="A153" s="67" t="s">
        <v>153</v>
      </c>
      <c r="B153" s="68">
        <v>0</v>
      </c>
      <c r="C153" s="15">
        <v>0</v>
      </c>
      <c r="D153" s="15">
        <f t="shared" si="2"/>
        <v>0</v>
      </c>
    </row>
    <row r="154" spans="1:4" s="2" customFormat="1">
      <c r="A154" s="69" t="s">
        <v>147</v>
      </c>
      <c r="B154" s="71">
        <v>6480501</v>
      </c>
      <c r="C154" s="52">
        <v>0</v>
      </c>
      <c r="D154" s="52">
        <f t="shared" si="2"/>
        <v>-6480501</v>
      </c>
    </row>
    <row r="155" spans="1:4" s="2" customFormat="1">
      <c r="A155" s="67" t="s">
        <v>151</v>
      </c>
      <c r="B155" s="68">
        <v>4409937498</v>
      </c>
      <c r="C155" s="15">
        <v>0</v>
      </c>
      <c r="D155" s="15">
        <f t="shared" si="2"/>
        <v>-4409937498</v>
      </c>
    </row>
    <row r="156" spans="1:4" s="2" customFormat="1">
      <c r="A156" s="69" t="s">
        <v>145</v>
      </c>
      <c r="B156" s="71">
        <v>0</v>
      </c>
      <c r="C156" s="52">
        <v>0</v>
      </c>
      <c r="D156" s="52">
        <f t="shared" si="2"/>
        <v>0</v>
      </c>
    </row>
    <row r="157" spans="1:4" s="2" customFormat="1">
      <c r="A157" s="67" t="s">
        <v>154</v>
      </c>
      <c r="B157" s="68">
        <v>57334392</v>
      </c>
      <c r="C157" s="15">
        <v>0</v>
      </c>
      <c r="D157" s="15">
        <f t="shared" si="2"/>
        <v>-57334392</v>
      </c>
    </row>
    <row r="158" spans="1:4" s="2" customFormat="1">
      <c r="A158" s="69" t="s">
        <v>155</v>
      </c>
      <c r="B158" s="71">
        <v>22348267</v>
      </c>
      <c r="C158" s="52">
        <v>0</v>
      </c>
      <c r="D158" s="52">
        <f t="shared" si="2"/>
        <v>-22348267</v>
      </c>
    </row>
    <row r="159" spans="1:4" s="2" customFormat="1">
      <c r="A159" s="67" t="s">
        <v>204</v>
      </c>
      <c r="B159" s="68">
        <v>7570368</v>
      </c>
      <c r="C159" s="15">
        <v>77691450</v>
      </c>
      <c r="D159" s="15">
        <f t="shared" si="2"/>
        <v>70121082</v>
      </c>
    </row>
    <row r="160" spans="1:4" s="2" customFormat="1">
      <c r="A160" s="69" t="s">
        <v>208</v>
      </c>
      <c r="B160" s="71">
        <v>0</v>
      </c>
      <c r="C160" s="52">
        <v>0</v>
      </c>
      <c r="D160" s="52">
        <f t="shared" si="2"/>
        <v>0</v>
      </c>
    </row>
    <row r="161" spans="1:4" s="2" customFormat="1">
      <c r="A161" s="67" t="s">
        <v>160</v>
      </c>
      <c r="B161" s="68">
        <v>2831039188.9530001</v>
      </c>
      <c r="C161" s="15">
        <v>506406569</v>
      </c>
      <c r="D161" s="15">
        <f t="shared" si="2"/>
        <v>-2324632619.9530001</v>
      </c>
    </row>
    <row r="162" spans="1:4" s="2" customFormat="1">
      <c r="A162" s="51" t="s">
        <v>156</v>
      </c>
      <c r="B162" s="52">
        <v>39739118</v>
      </c>
      <c r="C162" s="52">
        <v>0</v>
      </c>
      <c r="D162" s="52">
        <f t="shared" si="2"/>
        <v>-39739118</v>
      </c>
    </row>
    <row r="163" spans="1:4" s="2" customFormat="1">
      <c r="A163" s="67" t="s">
        <v>158</v>
      </c>
      <c r="B163" s="68">
        <v>0</v>
      </c>
      <c r="C163" s="15">
        <v>0</v>
      </c>
      <c r="D163" s="15">
        <f t="shared" si="2"/>
        <v>0</v>
      </c>
    </row>
    <row r="164" spans="1:4" s="2" customFormat="1">
      <c r="A164" s="69" t="s">
        <v>270</v>
      </c>
      <c r="B164" s="71">
        <v>0</v>
      </c>
      <c r="C164" s="52">
        <v>0</v>
      </c>
      <c r="D164" s="52">
        <f t="shared" si="2"/>
        <v>0</v>
      </c>
    </row>
    <row r="165" spans="1:4" s="2" customFormat="1">
      <c r="A165" s="67" t="s">
        <v>217</v>
      </c>
      <c r="B165" s="68">
        <v>1321536019.654</v>
      </c>
      <c r="C165" s="15">
        <v>0</v>
      </c>
      <c r="D165" s="15">
        <f t="shared" si="2"/>
        <v>-1321536019.654</v>
      </c>
    </row>
    <row r="166" spans="1:4" s="2" customFormat="1">
      <c r="A166" s="51" t="s">
        <v>150</v>
      </c>
      <c r="B166" s="52">
        <v>52517549347.572998</v>
      </c>
      <c r="C166" s="52">
        <v>1381550609</v>
      </c>
      <c r="D166" s="52">
        <f t="shared" si="2"/>
        <v>-51135998738.572998</v>
      </c>
    </row>
    <row r="167" spans="1:4" s="2" customFormat="1">
      <c r="A167" s="67" t="s">
        <v>157</v>
      </c>
      <c r="B167" s="68">
        <v>5739650</v>
      </c>
      <c r="C167" s="15">
        <v>0</v>
      </c>
      <c r="D167" s="15">
        <f t="shared" si="2"/>
        <v>-5739650</v>
      </c>
    </row>
    <row r="168" spans="1:4" s="2" customFormat="1">
      <c r="A168" s="69" t="s">
        <v>159</v>
      </c>
      <c r="B168" s="71">
        <v>4810371</v>
      </c>
      <c r="C168" s="52">
        <v>75042635</v>
      </c>
      <c r="D168" s="52">
        <f t="shared" si="2"/>
        <v>70232264</v>
      </c>
    </row>
    <row r="169" spans="1:4" s="2" customFormat="1">
      <c r="A169" s="67" t="s">
        <v>162</v>
      </c>
      <c r="B169" s="68">
        <v>0</v>
      </c>
      <c r="C169" s="15">
        <v>0</v>
      </c>
      <c r="D169" s="15">
        <f t="shared" si="2"/>
        <v>0</v>
      </c>
    </row>
    <row r="170" spans="1:4" s="2" customFormat="1">
      <c r="A170" s="69" t="s">
        <v>161</v>
      </c>
      <c r="B170" s="71">
        <v>14631186547</v>
      </c>
      <c r="C170" s="52">
        <v>15550188</v>
      </c>
      <c r="D170" s="52">
        <f t="shared" si="2"/>
        <v>-14615636359</v>
      </c>
    </row>
    <row r="171" spans="1:4" s="2" customFormat="1">
      <c r="A171" s="67" t="s">
        <v>163</v>
      </c>
      <c r="B171" s="68">
        <v>2957643000</v>
      </c>
      <c r="C171" s="15">
        <v>0</v>
      </c>
      <c r="D171" s="15">
        <f t="shared" si="2"/>
        <v>-2957643000</v>
      </c>
    </row>
    <row r="172" spans="1:4" s="2" customFormat="1">
      <c r="A172" s="51" t="s">
        <v>164</v>
      </c>
      <c r="B172" s="52">
        <v>822616404</v>
      </c>
      <c r="C172" s="52">
        <v>3870683483</v>
      </c>
      <c r="D172" s="52">
        <f t="shared" si="2"/>
        <v>3048067079</v>
      </c>
    </row>
    <row r="173" spans="1:4" s="2" customFormat="1">
      <c r="A173" s="67" t="s">
        <v>165</v>
      </c>
      <c r="B173" s="68">
        <v>30584571.688000001</v>
      </c>
      <c r="C173" s="15">
        <v>0</v>
      </c>
      <c r="D173" s="15">
        <f t="shared" si="2"/>
        <v>-30584571.688000001</v>
      </c>
    </row>
    <row r="174" spans="1:4" s="2" customFormat="1">
      <c r="A174" s="69" t="s">
        <v>166</v>
      </c>
      <c r="B174" s="71">
        <v>0</v>
      </c>
      <c r="C174" s="52">
        <v>0</v>
      </c>
      <c r="D174" s="52">
        <f t="shared" si="2"/>
        <v>0</v>
      </c>
    </row>
    <row r="175" spans="1:4" s="2" customFormat="1">
      <c r="A175" s="67" t="s">
        <v>167</v>
      </c>
      <c r="B175" s="68">
        <v>53417798</v>
      </c>
      <c r="C175" s="15">
        <v>0</v>
      </c>
      <c r="D175" s="15">
        <f t="shared" si="2"/>
        <v>-53417798</v>
      </c>
    </row>
    <row r="176" spans="1:4" s="2" customFormat="1">
      <c r="A176" s="69" t="s">
        <v>76</v>
      </c>
      <c r="B176" s="71">
        <v>53499045519</v>
      </c>
      <c r="C176" s="52">
        <v>379926763</v>
      </c>
      <c r="D176" s="52">
        <f t="shared" si="2"/>
        <v>-53119118756</v>
      </c>
    </row>
    <row r="177" spans="1:4" s="2" customFormat="1">
      <c r="A177" s="67" t="s">
        <v>168</v>
      </c>
      <c r="B177" s="68">
        <v>2979224958</v>
      </c>
      <c r="C177" s="15">
        <v>0</v>
      </c>
      <c r="D177" s="15">
        <f t="shared" si="2"/>
        <v>-2979224958</v>
      </c>
    </row>
    <row r="178" spans="1:4" s="2" customFormat="1">
      <c r="A178" s="51" t="s">
        <v>169</v>
      </c>
      <c r="B178" s="52">
        <v>3000000</v>
      </c>
      <c r="C178" s="52">
        <v>0</v>
      </c>
      <c r="D178" s="52">
        <f t="shared" si="2"/>
        <v>-3000000</v>
      </c>
    </row>
    <row r="179" spans="1:4" s="2" customFormat="1">
      <c r="A179" s="67" t="s">
        <v>65</v>
      </c>
      <c r="B179" s="68">
        <v>0</v>
      </c>
      <c r="C179" s="15">
        <v>0</v>
      </c>
      <c r="D179" s="15">
        <f t="shared" si="2"/>
        <v>0</v>
      </c>
    </row>
    <row r="180" spans="1:4" s="2" customFormat="1">
      <c r="A180" s="69" t="s">
        <v>111</v>
      </c>
      <c r="B180" s="71">
        <v>7834942</v>
      </c>
      <c r="C180" s="52">
        <v>0</v>
      </c>
      <c r="D180" s="52">
        <f t="shared" si="2"/>
        <v>-7834942</v>
      </c>
    </row>
    <row r="181" spans="1:4" s="2" customFormat="1">
      <c r="A181" s="67" t="s">
        <v>176</v>
      </c>
      <c r="B181" s="68">
        <v>8325000</v>
      </c>
      <c r="C181" s="15">
        <v>0</v>
      </c>
      <c r="D181" s="15">
        <f t="shared" si="2"/>
        <v>-8325000</v>
      </c>
    </row>
    <row r="182" spans="1:4" s="2" customFormat="1">
      <c r="A182" s="69" t="s">
        <v>118</v>
      </c>
      <c r="B182" s="71">
        <v>269993</v>
      </c>
      <c r="C182" s="52">
        <v>0</v>
      </c>
      <c r="D182" s="52">
        <f t="shared" si="2"/>
        <v>-269993</v>
      </c>
    </row>
    <row r="183" spans="1:4" s="2" customFormat="1">
      <c r="A183" s="67" t="s">
        <v>181</v>
      </c>
      <c r="B183" s="68">
        <v>626616</v>
      </c>
      <c r="C183" s="15">
        <v>10000000</v>
      </c>
      <c r="D183" s="15">
        <f t="shared" si="2"/>
        <v>9373384</v>
      </c>
    </row>
    <row r="184" spans="1:4" s="2" customFormat="1">
      <c r="A184" s="51" t="s">
        <v>171</v>
      </c>
      <c r="B184" s="52">
        <v>0</v>
      </c>
      <c r="C184" s="52">
        <v>0</v>
      </c>
      <c r="D184" s="52">
        <f t="shared" si="2"/>
        <v>0</v>
      </c>
    </row>
    <row r="185" spans="1:4" s="2" customFormat="1">
      <c r="A185" s="67" t="s">
        <v>20</v>
      </c>
      <c r="B185" s="68">
        <v>550000</v>
      </c>
      <c r="C185" s="15">
        <v>0</v>
      </c>
      <c r="D185" s="15">
        <f t="shared" si="2"/>
        <v>-550000</v>
      </c>
    </row>
    <row r="186" spans="1:4" s="2" customFormat="1">
      <c r="A186" s="51" t="s">
        <v>185</v>
      </c>
      <c r="B186" s="52">
        <v>0</v>
      </c>
      <c r="C186" s="52">
        <v>0</v>
      </c>
      <c r="D186" s="52">
        <f t="shared" si="2"/>
        <v>0</v>
      </c>
    </row>
    <row r="187" spans="1:4" s="2" customFormat="1">
      <c r="A187" s="67" t="s">
        <v>182</v>
      </c>
      <c r="B187" s="68">
        <v>7820788363</v>
      </c>
      <c r="C187" s="15">
        <v>811216741</v>
      </c>
      <c r="D187" s="15">
        <f t="shared" si="2"/>
        <v>-7009571622</v>
      </c>
    </row>
    <row r="188" spans="1:4" s="2" customFormat="1">
      <c r="A188" s="69" t="s">
        <v>172</v>
      </c>
      <c r="B188" s="71">
        <v>62005000</v>
      </c>
      <c r="C188" s="52">
        <v>0</v>
      </c>
      <c r="D188" s="52">
        <f t="shared" si="2"/>
        <v>-62005000</v>
      </c>
    </row>
    <row r="189" spans="1:4" s="2" customFormat="1">
      <c r="A189" s="67" t="s">
        <v>180</v>
      </c>
      <c r="B189" s="68">
        <v>0</v>
      </c>
      <c r="C189" s="15">
        <v>37513951</v>
      </c>
      <c r="D189" s="15">
        <f t="shared" si="2"/>
        <v>37513951</v>
      </c>
    </row>
    <row r="190" spans="1:4" s="2" customFormat="1">
      <c r="A190" s="51" t="s">
        <v>175</v>
      </c>
      <c r="B190" s="52">
        <v>19963001471.891998</v>
      </c>
      <c r="C190" s="52">
        <v>1075564468</v>
      </c>
      <c r="D190" s="52">
        <f t="shared" si="2"/>
        <v>-18887437003.891998</v>
      </c>
    </row>
    <row r="191" spans="1:4" s="2" customFormat="1">
      <c r="A191" s="67" t="s">
        <v>179</v>
      </c>
      <c r="B191" s="68">
        <v>32431367</v>
      </c>
      <c r="C191" s="15">
        <v>50185000</v>
      </c>
      <c r="D191" s="15">
        <f t="shared" si="2"/>
        <v>17753633</v>
      </c>
    </row>
    <row r="192" spans="1:4" s="2" customFormat="1">
      <c r="A192" s="51" t="s">
        <v>177</v>
      </c>
      <c r="B192" s="52">
        <v>10684894</v>
      </c>
      <c r="C192" s="52">
        <v>0</v>
      </c>
      <c r="D192" s="52">
        <f t="shared" si="2"/>
        <v>-10684894</v>
      </c>
    </row>
    <row r="193" spans="1:4" s="2" customFormat="1">
      <c r="A193" s="67" t="s">
        <v>183</v>
      </c>
      <c r="B193" s="68">
        <v>1200000</v>
      </c>
      <c r="C193" s="15">
        <v>4000000</v>
      </c>
      <c r="D193" s="15">
        <f t="shared" si="2"/>
        <v>2800000</v>
      </c>
    </row>
    <row r="194" spans="1:4" s="2" customFormat="1">
      <c r="A194" s="51" t="s">
        <v>173</v>
      </c>
      <c r="B194" s="52">
        <v>1301877</v>
      </c>
      <c r="C194" s="55">
        <v>2700000</v>
      </c>
      <c r="D194" s="52">
        <f t="shared" si="2"/>
        <v>1398123</v>
      </c>
    </row>
    <row r="195" spans="1:4" s="2" customFormat="1">
      <c r="A195" s="69" t="s">
        <v>120</v>
      </c>
      <c r="B195" s="71">
        <v>1591589</v>
      </c>
      <c r="C195" s="52">
        <v>0</v>
      </c>
      <c r="D195" s="52">
        <f t="shared" si="2"/>
        <v>-1591589</v>
      </c>
    </row>
    <row r="196" spans="1:4" s="2" customFormat="1">
      <c r="A196" s="67" t="s">
        <v>174</v>
      </c>
      <c r="B196" s="68">
        <v>8203422786</v>
      </c>
      <c r="C196" s="15">
        <v>55447000</v>
      </c>
      <c r="D196" s="15">
        <f t="shared" si="2"/>
        <v>-8147975786</v>
      </c>
    </row>
    <row r="197" spans="1:4" s="2" customFormat="1">
      <c r="A197" s="51" t="s">
        <v>43</v>
      </c>
      <c r="B197" s="52">
        <v>31608657484.771999</v>
      </c>
      <c r="C197" s="52">
        <v>1015155194</v>
      </c>
      <c r="D197" s="52">
        <f t="shared" ref="D197:D227" si="3">C197-B197</f>
        <v>-30593502290.771999</v>
      </c>
    </row>
    <row r="198" spans="1:4" s="2" customFormat="1">
      <c r="A198" s="67" t="s">
        <v>184</v>
      </c>
      <c r="B198" s="68">
        <v>4436254</v>
      </c>
      <c r="C198" s="15">
        <v>53653000</v>
      </c>
      <c r="D198" s="15">
        <f t="shared" si="3"/>
        <v>49216746</v>
      </c>
    </row>
    <row r="199" spans="1:4" s="2" customFormat="1">
      <c r="A199" s="69" t="s">
        <v>178</v>
      </c>
      <c r="B199" s="71">
        <v>0</v>
      </c>
      <c r="C199" s="52">
        <v>0</v>
      </c>
      <c r="D199" s="52">
        <f t="shared" si="3"/>
        <v>0</v>
      </c>
    </row>
    <row r="200" spans="1:4" s="2" customFormat="1">
      <c r="A200" s="67" t="s">
        <v>188</v>
      </c>
      <c r="B200" s="68">
        <v>88065354</v>
      </c>
      <c r="C200" s="15">
        <v>0</v>
      </c>
      <c r="D200" s="15">
        <f t="shared" si="3"/>
        <v>-88065354</v>
      </c>
    </row>
    <row r="201" spans="1:4" s="2" customFormat="1">
      <c r="A201" s="51" t="s">
        <v>187</v>
      </c>
      <c r="B201" s="52">
        <v>60248432</v>
      </c>
      <c r="C201" s="52">
        <v>13750000</v>
      </c>
      <c r="D201" s="52">
        <f t="shared" si="3"/>
        <v>-46498432</v>
      </c>
    </row>
    <row r="202" spans="1:4" s="2" customFormat="1">
      <c r="A202" s="67" t="s">
        <v>201</v>
      </c>
      <c r="B202" s="68">
        <v>774233556</v>
      </c>
      <c r="C202" s="15">
        <v>50456760</v>
      </c>
      <c r="D202" s="15">
        <f t="shared" si="3"/>
        <v>-723776796</v>
      </c>
    </row>
    <row r="203" spans="1:4" s="2" customFormat="1">
      <c r="A203" s="69" t="s">
        <v>202</v>
      </c>
      <c r="B203" s="71">
        <v>1375219</v>
      </c>
      <c r="C203" s="52">
        <v>1500000</v>
      </c>
      <c r="D203" s="52">
        <f t="shared" si="3"/>
        <v>124781</v>
      </c>
    </row>
    <row r="204" spans="1:4" s="2" customFormat="1">
      <c r="A204" s="67" t="s">
        <v>190</v>
      </c>
      <c r="B204" s="68">
        <v>0</v>
      </c>
      <c r="C204" s="15">
        <v>30476706202</v>
      </c>
      <c r="D204" s="15">
        <f t="shared" si="3"/>
        <v>30476706202</v>
      </c>
    </row>
    <row r="205" spans="1:4" s="2" customFormat="1">
      <c r="A205" s="69" t="s">
        <v>51</v>
      </c>
      <c r="B205" s="71">
        <v>2000000</v>
      </c>
      <c r="C205" s="52">
        <v>0</v>
      </c>
      <c r="D205" s="52">
        <f t="shared" si="3"/>
        <v>-2000000</v>
      </c>
    </row>
    <row r="206" spans="1:4" s="2" customFormat="1">
      <c r="A206" s="67" t="s">
        <v>55</v>
      </c>
      <c r="B206" s="68">
        <v>1953861372</v>
      </c>
      <c r="C206" s="15">
        <v>0</v>
      </c>
      <c r="D206" s="15">
        <f t="shared" si="3"/>
        <v>-1953861372</v>
      </c>
    </row>
    <row r="207" spans="1:4" s="2" customFormat="1">
      <c r="A207" s="69" t="s">
        <v>191</v>
      </c>
      <c r="B207" s="71">
        <v>55357830</v>
      </c>
      <c r="C207" s="52">
        <v>0</v>
      </c>
      <c r="D207" s="52">
        <f t="shared" si="3"/>
        <v>-55357830</v>
      </c>
    </row>
    <row r="208" spans="1:4" s="2" customFormat="1">
      <c r="A208" s="67" t="s">
        <v>193</v>
      </c>
      <c r="B208" s="68">
        <v>56032064320.194</v>
      </c>
      <c r="C208" s="15">
        <v>1675697039</v>
      </c>
      <c r="D208" s="15">
        <f t="shared" si="3"/>
        <v>-54356367281.194</v>
      </c>
    </row>
    <row r="209" spans="1:4" s="2" customFormat="1">
      <c r="A209" s="69" t="s">
        <v>192</v>
      </c>
      <c r="B209" s="71">
        <v>55415620558.751999</v>
      </c>
      <c r="C209" s="64">
        <v>4199227864</v>
      </c>
      <c r="D209" s="52">
        <f t="shared" si="3"/>
        <v>-51216392694.751999</v>
      </c>
    </row>
    <row r="210" spans="1:4" s="2" customFormat="1">
      <c r="A210" s="67" t="s">
        <v>194</v>
      </c>
      <c r="B210" s="68">
        <v>926000</v>
      </c>
      <c r="C210" s="15">
        <v>0</v>
      </c>
      <c r="D210" s="15">
        <f t="shared" si="3"/>
        <v>-926000</v>
      </c>
    </row>
    <row r="211" spans="1:4" s="2" customFormat="1">
      <c r="A211" s="69" t="s">
        <v>197</v>
      </c>
      <c r="B211" s="71">
        <v>5965948</v>
      </c>
      <c r="C211" s="52">
        <v>0</v>
      </c>
      <c r="D211" s="52">
        <f t="shared" si="3"/>
        <v>-5965948</v>
      </c>
    </row>
    <row r="212" spans="1:4" s="2" customFormat="1">
      <c r="A212" s="67" t="s">
        <v>199</v>
      </c>
      <c r="B212" s="68">
        <v>133216800</v>
      </c>
      <c r="C212" s="15">
        <v>0</v>
      </c>
      <c r="D212" s="15">
        <f t="shared" si="3"/>
        <v>-133216800</v>
      </c>
    </row>
    <row r="213" spans="1:4" s="2" customFormat="1">
      <c r="A213" s="69" t="s">
        <v>196</v>
      </c>
      <c r="B213" s="71">
        <v>1891513219.7349999</v>
      </c>
      <c r="C213" s="52">
        <v>202105357</v>
      </c>
      <c r="D213" s="52">
        <f t="shared" si="3"/>
        <v>-1689407862.7349999</v>
      </c>
    </row>
    <row r="214" spans="1:4" s="2" customFormat="1">
      <c r="A214" s="67" t="s">
        <v>195</v>
      </c>
      <c r="B214" s="68">
        <v>0</v>
      </c>
      <c r="C214" s="15">
        <v>47228904</v>
      </c>
      <c r="D214" s="15">
        <f t="shared" si="3"/>
        <v>47228904</v>
      </c>
    </row>
    <row r="215" spans="1:4" s="2" customFormat="1">
      <c r="A215" s="69" t="s">
        <v>189</v>
      </c>
      <c r="B215" s="71">
        <v>50000</v>
      </c>
      <c r="C215" s="52">
        <v>0</v>
      </c>
      <c r="D215" s="52">
        <f t="shared" si="3"/>
        <v>-50000</v>
      </c>
    </row>
    <row r="216" spans="1:4">
      <c r="A216" s="67" t="s">
        <v>198</v>
      </c>
      <c r="B216" s="68">
        <v>20541003870.589001</v>
      </c>
      <c r="C216" s="15">
        <v>168516204</v>
      </c>
      <c r="D216" s="15">
        <f t="shared" si="3"/>
        <v>-20372487666.589001</v>
      </c>
    </row>
    <row r="217" spans="1:4">
      <c r="A217" s="69" t="s">
        <v>200</v>
      </c>
      <c r="B217" s="71">
        <v>13351852</v>
      </c>
      <c r="C217" s="52">
        <v>0</v>
      </c>
      <c r="D217" s="52">
        <f t="shared" si="3"/>
        <v>-13351852</v>
      </c>
    </row>
    <row r="218" spans="1:4">
      <c r="A218" s="67" t="s">
        <v>203</v>
      </c>
      <c r="B218" s="68">
        <v>7031425211.4560003</v>
      </c>
      <c r="C218" s="15">
        <v>0</v>
      </c>
      <c r="D218" s="15">
        <f t="shared" si="3"/>
        <v>-7031425211.4560003</v>
      </c>
    </row>
    <row r="219" spans="1:4">
      <c r="A219" s="69" t="s">
        <v>207</v>
      </c>
      <c r="B219" s="71">
        <v>914546236.19299996</v>
      </c>
      <c r="C219" s="52">
        <v>0</v>
      </c>
      <c r="D219" s="52">
        <f t="shared" si="3"/>
        <v>-914546236.19299996</v>
      </c>
    </row>
    <row r="220" spans="1:4">
      <c r="A220" s="67" t="s">
        <v>213</v>
      </c>
      <c r="B220" s="68">
        <v>0</v>
      </c>
      <c r="C220" s="15">
        <v>0</v>
      </c>
      <c r="D220" s="15">
        <f t="shared" si="3"/>
        <v>0</v>
      </c>
    </row>
    <row r="221" spans="1:4">
      <c r="A221" s="69" t="s">
        <v>209</v>
      </c>
      <c r="B221" s="71">
        <v>0</v>
      </c>
      <c r="C221" s="52">
        <v>0</v>
      </c>
      <c r="D221" s="52">
        <f t="shared" si="3"/>
        <v>0</v>
      </c>
    </row>
    <row r="222" spans="1:4">
      <c r="A222" s="67" t="s">
        <v>210</v>
      </c>
      <c r="B222" s="68">
        <v>10138969044</v>
      </c>
      <c r="C222" s="15">
        <v>0</v>
      </c>
      <c r="D222" s="15">
        <f t="shared" si="3"/>
        <v>-10138969044</v>
      </c>
    </row>
    <row r="223" spans="1:4">
      <c r="A223" s="69" t="s">
        <v>212</v>
      </c>
      <c r="B223" s="71">
        <v>852583084.72399998</v>
      </c>
      <c r="C223" s="52">
        <v>3520122979</v>
      </c>
      <c r="D223" s="52">
        <f t="shared" si="3"/>
        <v>2667539894.276</v>
      </c>
    </row>
    <row r="224" spans="1:4">
      <c r="A224" s="67" t="s">
        <v>214</v>
      </c>
      <c r="B224" s="68">
        <v>14356341</v>
      </c>
      <c r="C224" s="15">
        <v>0</v>
      </c>
      <c r="D224" s="15">
        <f t="shared" si="3"/>
        <v>-14356341</v>
      </c>
    </row>
    <row r="225" spans="1:4">
      <c r="A225" s="69" t="s">
        <v>216</v>
      </c>
      <c r="B225" s="71">
        <v>23691307</v>
      </c>
      <c r="C225" s="52">
        <v>0</v>
      </c>
      <c r="D225" s="52">
        <f t="shared" si="3"/>
        <v>-23691307</v>
      </c>
    </row>
    <row r="226" spans="1:4">
      <c r="A226" s="67" t="s">
        <v>219</v>
      </c>
      <c r="B226" s="68">
        <v>0</v>
      </c>
      <c r="C226" s="15">
        <v>0</v>
      </c>
      <c r="D226" s="15">
        <f t="shared" si="3"/>
        <v>0</v>
      </c>
    </row>
    <row r="227" spans="1:4">
      <c r="A227" s="69" t="s">
        <v>220</v>
      </c>
      <c r="B227" s="71">
        <v>0</v>
      </c>
      <c r="C227" s="52">
        <v>0</v>
      </c>
      <c r="D227" s="52">
        <f t="shared" si="3"/>
        <v>0</v>
      </c>
    </row>
    <row r="228" spans="1:4">
      <c r="A228" s="62" t="s">
        <v>271</v>
      </c>
      <c r="B228" s="84">
        <f>SUM(B5:B227)</f>
        <v>1125588803118.4651</v>
      </c>
      <c r="C228" s="84">
        <f t="shared" ref="C228:D228" si="4">SUM(C5:C227)</f>
        <v>235391268801</v>
      </c>
      <c r="D228" s="84">
        <f t="shared" si="4"/>
        <v>-890197534317.46497</v>
      </c>
    </row>
    <row r="229" spans="1:4">
      <c r="A229" s="28" t="s">
        <v>257</v>
      </c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23" orientation="portrait" useFirstPageNumber="1" r:id="rId1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D229"/>
  <sheetViews>
    <sheetView view="pageLayout" topLeftCell="A221" workbookViewId="0">
      <selection activeCell="C228" sqref="C228"/>
    </sheetView>
  </sheetViews>
  <sheetFormatPr baseColWidth="10" defaultRowHeight="15"/>
  <cols>
    <col min="1" max="1" width="25.28515625" customWidth="1"/>
    <col min="2" max="2" width="17.5703125" style="30" customWidth="1"/>
    <col min="3" max="3" width="18.85546875" style="30" customWidth="1"/>
    <col min="4" max="4" width="21.28515625" style="30" customWidth="1"/>
  </cols>
  <sheetData>
    <row r="2" spans="1:4" s="2" customFormat="1">
      <c r="A2" s="9" t="s">
        <v>275</v>
      </c>
      <c r="B2" s="27"/>
      <c r="C2" s="27"/>
      <c r="D2" s="27"/>
    </row>
    <row r="3" spans="1:4" s="2" customFormat="1">
      <c r="A3" s="1"/>
      <c r="B3" s="27"/>
      <c r="C3" s="27"/>
      <c r="D3" s="27"/>
    </row>
    <row r="4" spans="1:4" s="2" customFormat="1" ht="18.75" customHeight="1">
      <c r="A4" s="45" t="s">
        <v>227</v>
      </c>
      <c r="B4" s="49" t="s">
        <v>223</v>
      </c>
      <c r="C4" s="49" t="s">
        <v>224</v>
      </c>
      <c r="D4" s="49" t="s">
        <v>225</v>
      </c>
    </row>
    <row r="5" spans="1:4" s="2" customFormat="1">
      <c r="A5" s="51" t="s">
        <v>13</v>
      </c>
      <c r="B5" s="52">
        <v>34960398</v>
      </c>
      <c r="C5" s="52">
        <v>0</v>
      </c>
      <c r="D5" s="52">
        <f t="shared" ref="D5:D68" si="0">C5-B5</f>
        <v>-34960398</v>
      </c>
    </row>
    <row r="6" spans="1:4" s="2" customFormat="1">
      <c r="A6" s="67" t="s">
        <v>218</v>
      </c>
      <c r="B6" s="68">
        <v>14029432315</v>
      </c>
      <c r="C6" s="74">
        <v>1632239842</v>
      </c>
      <c r="D6" s="15">
        <f t="shared" si="0"/>
        <v>-12397192473</v>
      </c>
    </row>
    <row r="7" spans="1:4" s="2" customFormat="1">
      <c r="A7" s="69" t="s">
        <v>15</v>
      </c>
      <c r="B7" s="71">
        <v>40542082</v>
      </c>
      <c r="C7" s="52">
        <v>614918000</v>
      </c>
      <c r="D7" s="52">
        <f t="shared" si="0"/>
        <v>574375918</v>
      </c>
    </row>
    <row r="8" spans="1:4" s="2" customFormat="1">
      <c r="A8" s="67" t="s">
        <v>61</v>
      </c>
      <c r="B8" s="68">
        <v>165876779.89500001</v>
      </c>
      <c r="C8" s="74">
        <v>190267000</v>
      </c>
      <c r="D8" s="15">
        <f t="shared" si="0"/>
        <v>24390220.104999989</v>
      </c>
    </row>
    <row r="9" spans="1:4" s="2" customFormat="1">
      <c r="A9" s="69" t="s">
        <v>56</v>
      </c>
      <c r="B9" s="71">
        <v>21730477737.909</v>
      </c>
      <c r="C9" s="52">
        <v>818277003</v>
      </c>
      <c r="D9" s="52">
        <f t="shared" si="0"/>
        <v>-20912200734.909</v>
      </c>
    </row>
    <row r="10" spans="1:4" s="2" customFormat="1">
      <c r="A10" s="67" t="s">
        <v>11</v>
      </c>
      <c r="B10" s="68">
        <v>10515069</v>
      </c>
      <c r="C10" s="74">
        <v>28945000</v>
      </c>
      <c r="D10" s="15">
        <f t="shared" si="0"/>
        <v>18429931</v>
      </c>
    </row>
    <row r="11" spans="1:4" s="2" customFormat="1">
      <c r="A11" s="51" t="s">
        <v>18</v>
      </c>
      <c r="B11" s="52">
        <v>823676769</v>
      </c>
      <c r="C11" s="52">
        <v>3000000</v>
      </c>
      <c r="D11" s="52">
        <f t="shared" si="0"/>
        <v>-820676769</v>
      </c>
    </row>
    <row r="12" spans="1:4" s="2" customFormat="1">
      <c r="A12" s="67" t="s">
        <v>260</v>
      </c>
      <c r="B12" s="68">
        <v>0</v>
      </c>
      <c r="C12" s="74">
        <v>0</v>
      </c>
      <c r="D12" s="15">
        <f t="shared" si="0"/>
        <v>0</v>
      </c>
    </row>
    <row r="13" spans="1:4" s="2" customFormat="1">
      <c r="A13" s="69" t="s">
        <v>261</v>
      </c>
      <c r="B13" s="71">
        <v>0</v>
      </c>
      <c r="C13" s="52">
        <v>0</v>
      </c>
      <c r="D13" s="52">
        <f t="shared" si="0"/>
        <v>0</v>
      </c>
    </row>
    <row r="14" spans="1:4" s="2" customFormat="1">
      <c r="A14" s="67" t="s">
        <v>14</v>
      </c>
      <c r="B14" s="68">
        <v>0</v>
      </c>
      <c r="C14" s="74">
        <v>0</v>
      </c>
      <c r="D14" s="15">
        <f t="shared" si="0"/>
        <v>0</v>
      </c>
    </row>
    <row r="15" spans="1:4" s="2" customFormat="1">
      <c r="A15" s="69" t="s">
        <v>17</v>
      </c>
      <c r="B15" s="71">
        <v>0</v>
      </c>
      <c r="C15" s="52">
        <v>0</v>
      </c>
      <c r="D15" s="52">
        <f t="shared" si="0"/>
        <v>0</v>
      </c>
    </row>
    <row r="16" spans="1:4" s="2" customFormat="1">
      <c r="A16" s="67" t="s">
        <v>170</v>
      </c>
      <c r="B16" s="68">
        <v>754599597.329</v>
      </c>
      <c r="C16" s="74">
        <v>4000000</v>
      </c>
      <c r="D16" s="15">
        <f t="shared" si="0"/>
        <v>-750599597.329</v>
      </c>
    </row>
    <row r="17" spans="1:4" s="2" customFormat="1">
      <c r="A17" s="51" t="s">
        <v>19</v>
      </c>
      <c r="B17" s="52">
        <v>655163124.977</v>
      </c>
      <c r="C17" s="52">
        <v>0</v>
      </c>
      <c r="D17" s="52">
        <f t="shared" si="0"/>
        <v>-655163124.977</v>
      </c>
    </row>
    <row r="18" spans="1:4" s="2" customFormat="1">
      <c r="A18" s="67" t="s">
        <v>16</v>
      </c>
      <c r="B18" s="68">
        <v>52464839</v>
      </c>
      <c r="C18" s="74">
        <v>2500000</v>
      </c>
      <c r="D18" s="15">
        <f t="shared" si="0"/>
        <v>-49964839</v>
      </c>
    </row>
    <row r="19" spans="1:4" s="2" customFormat="1">
      <c r="A19" s="51" t="s">
        <v>23</v>
      </c>
      <c r="B19" s="52">
        <v>1517611</v>
      </c>
      <c r="C19" s="52">
        <v>96622000</v>
      </c>
      <c r="D19" s="52">
        <f t="shared" si="0"/>
        <v>95104389</v>
      </c>
    </row>
    <row r="20" spans="1:4" s="2" customFormat="1">
      <c r="A20" s="67" t="s">
        <v>22</v>
      </c>
      <c r="B20" s="68">
        <v>959928579</v>
      </c>
      <c r="C20" s="74">
        <v>0</v>
      </c>
      <c r="D20" s="15">
        <f t="shared" si="0"/>
        <v>-959928579</v>
      </c>
    </row>
    <row r="21" spans="1:4" s="2" customFormat="1">
      <c r="A21" s="51" t="s">
        <v>21</v>
      </c>
      <c r="B21" s="52">
        <v>870969217</v>
      </c>
      <c r="C21" s="52">
        <v>27861808</v>
      </c>
      <c r="D21" s="52">
        <f t="shared" si="0"/>
        <v>-843107409</v>
      </c>
    </row>
    <row r="22" spans="1:4" s="2" customFormat="1">
      <c r="A22" s="67" t="s">
        <v>263</v>
      </c>
      <c r="B22" s="68">
        <v>0</v>
      </c>
      <c r="C22" s="74">
        <v>0</v>
      </c>
      <c r="D22" s="15">
        <f t="shared" si="0"/>
        <v>0</v>
      </c>
    </row>
    <row r="23" spans="1:4" s="2" customFormat="1">
      <c r="A23" s="69" t="s">
        <v>29</v>
      </c>
      <c r="B23" s="71">
        <v>0</v>
      </c>
      <c r="C23" s="52">
        <v>0</v>
      </c>
      <c r="D23" s="52">
        <f t="shared" si="0"/>
        <v>0</v>
      </c>
    </row>
    <row r="24" spans="1:4" s="2" customFormat="1">
      <c r="A24" s="67" t="s">
        <v>25</v>
      </c>
      <c r="B24" s="68">
        <v>99928782</v>
      </c>
      <c r="C24" s="74">
        <v>8662795321</v>
      </c>
      <c r="D24" s="15">
        <f t="shared" si="0"/>
        <v>8562866539</v>
      </c>
    </row>
    <row r="25" spans="1:4" s="2" customFormat="1">
      <c r="A25" s="51" t="s">
        <v>262</v>
      </c>
      <c r="B25" s="52">
        <v>0</v>
      </c>
      <c r="C25" s="52">
        <v>0</v>
      </c>
      <c r="D25" s="52">
        <f t="shared" si="0"/>
        <v>0</v>
      </c>
    </row>
    <row r="26" spans="1:4" s="2" customFormat="1">
      <c r="A26" s="67" t="s">
        <v>37</v>
      </c>
      <c r="B26" s="68">
        <v>35102376</v>
      </c>
      <c r="C26" s="74">
        <v>0</v>
      </c>
      <c r="D26" s="15">
        <f t="shared" si="0"/>
        <v>-35102376</v>
      </c>
    </row>
    <row r="27" spans="1:4" s="2" customFormat="1">
      <c r="A27" s="51" t="s">
        <v>26</v>
      </c>
      <c r="B27" s="52">
        <v>58004123493.224998</v>
      </c>
      <c r="C27" s="52">
        <v>598994762</v>
      </c>
      <c r="D27" s="52">
        <f t="shared" si="0"/>
        <v>-57405128731.224998</v>
      </c>
    </row>
    <row r="28" spans="1:4" s="2" customFormat="1">
      <c r="A28" s="67" t="s">
        <v>38</v>
      </c>
      <c r="B28" s="68">
        <v>9821056</v>
      </c>
      <c r="C28" s="74">
        <v>0</v>
      </c>
      <c r="D28" s="15">
        <f t="shared" si="0"/>
        <v>-9821056</v>
      </c>
    </row>
    <row r="29" spans="1:4" s="2" customFormat="1">
      <c r="A29" s="69" t="s">
        <v>31</v>
      </c>
      <c r="B29" s="71">
        <v>3096283</v>
      </c>
      <c r="C29" s="52">
        <v>0</v>
      </c>
      <c r="D29" s="52">
        <f t="shared" si="0"/>
        <v>-3096283</v>
      </c>
    </row>
    <row r="30" spans="1:4" s="2" customFormat="1">
      <c r="A30" s="67" t="s">
        <v>32</v>
      </c>
      <c r="B30" s="68">
        <v>0</v>
      </c>
      <c r="C30" s="74">
        <v>0</v>
      </c>
      <c r="D30" s="15">
        <f t="shared" si="0"/>
        <v>0</v>
      </c>
    </row>
    <row r="31" spans="1:4" s="2" customFormat="1">
      <c r="A31" s="51" t="s">
        <v>34</v>
      </c>
      <c r="B31" s="52">
        <v>21000000</v>
      </c>
      <c r="C31" s="52">
        <v>0</v>
      </c>
      <c r="D31" s="52">
        <f t="shared" si="0"/>
        <v>-21000000</v>
      </c>
    </row>
    <row r="32" spans="1:4" s="2" customFormat="1">
      <c r="A32" s="67" t="s">
        <v>24</v>
      </c>
      <c r="B32" s="68">
        <v>404387</v>
      </c>
      <c r="C32" s="74">
        <v>0</v>
      </c>
      <c r="D32" s="15">
        <f t="shared" si="0"/>
        <v>-404387</v>
      </c>
    </row>
    <row r="33" spans="1:4" s="2" customFormat="1">
      <c r="A33" s="51" t="s">
        <v>36</v>
      </c>
      <c r="B33" s="52">
        <v>69135000</v>
      </c>
      <c r="C33" s="52">
        <v>0</v>
      </c>
      <c r="D33" s="52">
        <f t="shared" si="0"/>
        <v>-69135000</v>
      </c>
    </row>
    <row r="34" spans="1:4" s="2" customFormat="1">
      <c r="A34" s="67" t="s">
        <v>264</v>
      </c>
      <c r="B34" s="68">
        <v>0</v>
      </c>
      <c r="C34" s="74">
        <v>0</v>
      </c>
      <c r="D34" s="15">
        <f t="shared" si="0"/>
        <v>0</v>
      </c>
    </row>
    <row r="35" spans="1:4" s="2" customFormat="1">
      <c r="A35" s="69" t="s">
        <v>35</v>
      </c>
      <c r="B35" s="71">
        <v>37960810590.734001</v>
      </c>
      <c r="C35" s="52">
        <v>64622408</v>
      </c>
      <c r="D35" s="52">
        <f t="shared" si="0"/>
        <v>-37896188182.734001</v>
      </c>
    </row>
    <row r="36" spans="1:4" s="2" customFormat="1">
      <c r="A36" s="67" t="s">
        <v>33</v>
      </c>
      <c r="B36" s="68">
        <v>96341</v>
      </c>
      <c r="C36" s="74">
        <v>0</v>
      </c>
      <c r="D36" s="15">
        <f t="shared" si="0"/>
        <v>-96341</v>
      </c>
    </row>
    <row r="37" spans="1:4" s="2" customFormat="1">
      <c r="A37" s="51" t="s">
        <v>28</v>
      </c>
      <c r="B37" s="52">
        <v>41742819</v>
      </c>
      <c r="C37" s="52">
        <v>212910000</v>
      </c>
      <c r="D37" s="52">
        <f t="shared" si="0"/>
        <v>171167181</v>
      </c>
    </row>
    <row r="38" spans="1:4" s="2" customFormat="1">
      <c r="A38" s="67" t="s">
        <v>27</v>
      </c>
      <c r="B38" s="68">
        <v>374261596</v>
      </c>
      <c r="C38" s="74">
        <v>3245443403</v>
      </c>
      <c r="D38" s="15">
        <f t="shared" si="0"/>
        <v>2871181807</v>
      </c>
    </row>
    <row r="39" spans="1:4" s="2" customFormat="1">
      <c r="A39" s="51" t="s">
        <v>30</v>
      </c>
      <c r="B39" s="52">
        <v>277002</v>
      </c>
      <c r="C39" s="52">
        <v>18388828</v>
      </c>
      <c r="D39" s="52">
        <f t="shared" si="0"/>
        <v>18111826</v>
      </c>
    </row>
    <row r="40" spans="1:4" s="2" customFormat="1">
      <c r="A40" s="67" t="s">
        <v>115</v>
      </c>
      <c r="B40" s="68">
        <v>238763</v>
      </c>
      <c r="C40" s="74">
        <v>135531</v>
      </c>
      <c r="D40" s="15">
        <f t="shared" si="0"/>
        <v>-103232</v>
      </c>
    </row>
    <row r="41" spans="1:4" s="2" customFormat="1">
      <c r="A41" s="51" t="s">
        <v>109</v>
      </c>
      <c r="B41" s="52">
        <v>7357763</v>
      </c>
      <c r="C41" s="52">
        <v>3006966</v>
      </c>
      <c r="D41" s="52">
        <f t="shared" si="0"/>
        <v>-4350797</v>
      </c>
    </row>
    <row r="42" spans="1:4" s="2" customFormat="1">
      <c r="A42" s="67" t="s">
        <v>47</v>
      </c>
      <c r="B42" s="68">
        <v>4822843237</v>
      </c>
      <c r="C42" s="74">
        <v>375963063</v>
      </c>
      <c r="D42" s="15">
        <f t="shared" si="0"/>
        <v>-4446880174</v>
      </c>
    </row>
    <row r="43" spans="1:4" s="2" customFormat="1">
      <c r="A43" s="69" t="s">
        <v>39</v>
      </c>
      <c r="B43" s="71">
        <v>7045373541</v>
      </c>
      <c r="C43" s="52">
        <v>2452000</v>
      </c>
      <c r="D43" s="52">
        <f t="shared" si="0"/>
        <v>-7042921541</v>
      </c>
    </row>
    <row r="44" spans="1:4" s="2" customFormat="1">
      <c r="A44" s="67" t="s">
        <v>53</v>
      </c>
      <c r="B44" s="68">
        <v>0</v>
      </c>
      <c r="C44" s="74">
        <v>0</v>
      </c>
      <c r="D44" s="15">
        <f t="shared" si="0"/>
        <v>0</v>
      </c>
    </row>
    <row r="45" spans="1:4" s="2" customFormat="1">
      <c r="A45" s="51" t="s">
        <v>41</v>
      </c>
      <c r="B45" s="52">
        <v>0</v>
      </c>
      <c r="C45" s="52">
        <v>132120272</v>
      </c>
      <c r="D45" s="52">
        <f t="shared" si="0"/>
        <v>132120272</v>
      </c>
    </row>
    <row r="46" spans="1:4" s="2" customFormat="1">
      <c r="A46" s="67" t="s">
        <v>46</v>
      </c>
      <c r="B46" s="68">
        <v>206975064</v>
      </c>
      <c r="C46" s="74">
        <v>0</v>
      </c>
      <c r="D46" s="15">
        <f t="shared" si="0"/>
        <v>-206975064</v>
      </c>
    </row>
    <row r="47" spans="1:4" s="2" customFormat="1">
      <c r="A47" s="69" t="s">
        <v>48</v>
      </c>
      <c r="B47" s="71">
        <v>139640570816.73199</v>
      </c>
      <c r="C47" s="52">
        <v>59335878818</v>
      </c>
      <c r="D47" s="52">
        <f t="shared" si="0"/>
        <v>-80304691998.731995</v>
      </c>
    </row>
    <row r="48" spans="1:4" s="2" customFormat="1">
      <c r="A48" s="67" t="s">
        <v>54</v>
      </c>
      <c r="B48" s="68">
        <v>241870378.979</v>
      </c>
      <c r="C48" s="74">
        <v>0</v>
      </c>
      <c r="D48" s="15">
        <f t="shared" si="0"/>
        <v>-241870378.979</v>
      </c>
    </row>
    <row r="49" spans="1:4" s="2" customFormat="1">
      <c r="A49" s="51" t="s">
        <v>265</v>
      </c>
      <c r="B49" s="52">
        <v>0</v>
      </c>
      <c r="C49" s="52">
        <v>0</v>
      </c>
      <c r="D49" s="52">
        <f t="shared" si="0"/>
        <v>0</v>
      </c>
    </row>
    <row r="50" spans="1:4" s="2" customFormat="1">
      <c r="A50" s="67" t="s">
        <v>49</v>
      </c>
      <c r="B50" s="68">
        <v>59163155</v>
      </c>
      <c r="C50" s="74">
        <v>6120000</v>
      </c>
      <c r="D50" s="15">
        <f t="shared" si="0"/>
        <v>-53043155</v>
      </c>
    </row>
    <row r="51" spans="1:4" s="2" customFormat="1">
      <c r="A51" s="51" t="s">
        <v>267</v>
      </c>
      <c r="B51" s="52">
        <v>0</v>
      </c>
      <c r="C51" s="52">
        <v>0</v>
      </c>
      <c r="D51" s="52">
        <f t="shared" si="0"/>
        <v>0</v>
      </c>
    </row>
    <row r="52" spans="1:4" s="2" customFormat="1">
      <c r="A52" s="67" t="s">
        <v>42</v>
      </c>
      <c r="B52" s="68">
        <v>639973468</v>
      </c>
      <c r="C52" s="74">
        <v>100363511</v>
      </c>
      <c r="D52" s="15">
        <f t="shared" si="0"/>
        <v>-539609957</v>
      </c>
    </row>
    <row r="53" spans="1:4" s="2" customFormat="1" ht="24.75">
      <c r="A53" s="69" t="s">
        <v>40</v>
      </c>
      <c r="B53" s="71">
        <v>14723775</v>
      </c>
      <c r="C53" s="52">
        <v>176544456</v>
      </c>
      <c r="D53" s="52">
        <f t="shared" si="0"/>
        <v>161820681</v>
      </c>
    </row>
    <row r="54" spans="1:4" s="2" customFormat="1">
      <c r="A54" s="67" t="s">
        <v>45</v>
      </c>
      <c r="B54" s="68">
        <v>325053</v>
      </c>
      <c r="C54" s="74">
        <v>0</v>
      </c>
      <c r="D54" s="15">
        <f t="shared" si="0"/>
        <v>-325053</v>
      </c>
    </row>
    <row r="55" spans="1:4" s="2" customFormat="1">
      <c r="A55" s="51" t="s">
        <v>112</v>
      </c>
      <c r="B55" s="52">
        <v>471931777</v>
      </c>
      <c r="C55" s="52">
        <v>0</v>
      </c>
      <c r="D55" s="52">
        <f t="shared" si="0"/>
        <v>-471931777</v>
      </c>
    </row>
    <row r="56" spans="1:4" s="2" customFormat="1">
      <c r="A56" s="67" t="s">
        <v>113</v>
      </c>
      <c r="B56" s="68">
        <v>3109557960.9299998</v>
      </c>
      <c r="C56" s="74">
        <v>514576000</v>
      </c>
      <c r="D56" s="15">
        <f t="shared" si="0"/>
        <v>-2594981960.9299998</v>
      </c>
    </row>
    <row r="57" spans="1:4" s="2" customFormat="1">
      <c r="A57" s="69" t="s">
        <v>50</v>
      </c>
      <c r="B57" s="71">
        <v>2493000</v>
      </c>
      <c r="C57" s="52">
        <v>0</v>
      </c>
      <c r="D57" s="52">
        <f t="shared" si="0"/>
        <v>-2493000</v>
      </c>
    </row>
    <row r="58" spans="1:4" s="2" customFormat="1">
      <c r="A58" s="67" t="s">
        <v>44</v>
      </c>
      <c r="B58" s="68">
        <v>24981441942.438999</v>
      </c>
      <c r="C58" s="74">
        <v>6537530173</v>
      </c>
      <c r="D58" s="15">
        <f t="shared" si="0"/>
        <v>-18443911769.438999</v>
      </c>
    </row>
    <row r="59" spans="1:4" s="2" customFormat="1">
      <c r="A59" s="51" t="s">
        <v>94</v>
      </c>
      <c r="B59" s="52">
        <v>35966452</v>
      </c>
      <c r="C59" s="52">
        <v>1584304</v>
      </c>
      <c r="D59" s="52">
        <f t="shared" si="0"/>
        <v>-34382148</v>
      </c>
    </row>
    <row r="60" spans="1:4" s="2" customFormat="1">
      <c r="A60" s="67" t="s">
        <v>52</v>
      </c>
      <c r="B60" s="68">
        <v>14039952</v>
      </c>
      <c r="C60" s="74">
        <v>0</v>
      </c>
      <c r="D60" s="15">
        <f t="shared" si="0"/>
        <v>-14039952</v>
      </c>
    </row>
    <row r="61" spans="1:4" s="2" customFormat="1">
      <c r="A61" s="69" t="s">
        <v>58</v>
      </c>
      <c r="B61" s="71">
        <v>5746927708</v>
      </c>
      <c r="C61" s="52">
        <v>5392114532</v>
      </c>
      <c r="D61" s="52">
        <f t="shared" si="0"/>
        <v>-354813176</v>
      </c>
    </row>
    <row r="62" spans="1:4" s="2" customFormat="1">
      <c r="A62" s="67" t="s">
        <v>57</v>
      </c>
      <c r="B62" s="68">
        <v>1451101</v>
      </c>
      <c r="C62" s="74">
        <v>0</v>
      </c>
      <c r="D62" s="15">
        <f t="shared" si="0"/>
        <v>-1451101</v>
      </c>
    </row>
    <row r="63" spans="1:4" s="2" customFormat="1">
      <c r="A63" s="69" t="s">
        <v>60</v>
      </c>
      <c r="B63" s="71">
        <v>8081863</v>
      </c>
      <c r="C63" s="52">
        <v>0</v>
      </c>
      <c r="D63" s="52">
        <f t="shared" si="0"/>
        <v>-8081863</v>
      </c>
    </row>
    <row r="64" spans="1:4" s="2" customFormat="1">
      <c r="A64" s="67" t="s">
        <v>59</v>
      </c>
      <c r="B64" s="68">
        <v>0</v>
      </c>
      <c r="C64" s="74">
        <v>0</v>
      </c>
      <c r="D64" s="15">
        <f t="shared" si="0"/>
        <v>0</v>
      </c>
    </row>
    <row r="65" spans="1:4" s="2" customFormat="1">
      <c r="A65" s="69" t="s">
        <v>64</v>
      </c>
      <c r="B65" s="71">
        <v>2846608181.71</v>
      </c>
      <c r="C65" s="52">
        <v>6772235291</v>
      </c>
      <c r="D65" s="52">
        <f t="shared" si="0"/>
        <v>3925627109.29</v>
      </c>
    </row>
    <row r="66" spans="1:4" s="2" customFormat="1">
      <c r="A66" s="67" t="s">
        <v>186</v>
      </c>
      <c r="B66" s="68">
        <v>13590042</v>
      </c>
      <c r="C66" s="74">
        <v>209593000</v>
      </c>
      <c r="D66" s="15">
        <f t="shared" si="0"/>
        <v>196002958</v>
      </c>
    </row>
    <row r="67" spans="1:4" s="2" customFormat="1">
      <c r="A67" s="69" t="s">
        <v>12</v>
      </c>
      <c r="B67" s="71">
        <v>20872548397.84</v>
      </c>
      <c r="C67" s="52">
        <v>206969270</v>
      </c>
      <c r="D67" s="52">
        <f t="shared" si="0"/>
        <v>-20665579127.84</v>
      </c>
    </row>
    <row r="68" spans="1:4" s="2" customFormat="1">
      <c r="A68" s="67" t="s">
        <v>62</v>
      </c>
      <c r="B68" s="68">
        <v>20688538</v>
      </c>
      <c r="C68" s="74">
        <v>60000</v>
      </c>
      <c r="D68" s="15">
        <f t="shared" si="0"/>
        <v>-20628538</v>
      </c>
    </row>
    <row r="69" spans="1:4" s="2" customFormat="1">
      <c r="A69" s="69" t="s">
        <v>66</v>
      </c>
      <c r="B69" s="71">
        <v>0</v>
      </c>
      <c r="C69" s="52">
        <v>0</v>
      </c>
      <c r="D69" s="52">
        <f t="shared" ref="D69:D132" si="1">C69-B69</f>
        <v>0</v>
      </c>
    </row>
    <row r="70" spans="1:4" s="2" customFormat="1">
      <c r="A70" s="67" t="s">
        <v>67</v>
      </c>
      <c r="B70" s="68">
        <v>22496971275.041</v>
      </c>
      <c r="C70" s="74">
        <v>1067603773</v>
      </c>
      <c r="D70" s="15">
        <f t="shared" si="1"/>
        <v>-21429367502.041</v>
      </c>
    </row>
    <row r="71" spans="1:4" s="2" customFormat="1">
      <c r="A71" s="51" t="s">
        <v>63</v>
      </c>
      <c r="B71" s="52">
        <v>355360874</v>
      </c>
      <c r="C71" s="52">
        <v>0</v>
      </c>
      <c r="D71" s="52">
        <f t="shared" si="1"/>
        <v>-355360874</v>
      </c>
    </row>
    <row r="72" spans="1:4" s="2" customFormat="1">
      <c r="A72" s="67" t="s">
        <v>206</v>
      </c>
      <c r="B72" s="68">
        <v>80838075744.975998</v>
      </c>
      <c r="C72" s="74">
        <v>1615446325</v>
      </c>
      <c r="D72" s="15">
        <f t="shared" si="1"/>
        <v>-79222629419.975998</v>
      </c>
    </row>
    <row r="73" spans="1:4" s="2" customFormat="1">
      <c r="A73" s="69" t="s">
        <v>68</v>
      </c>
      <c r="B73" s="71">
        <v>14322992</v>
      </c>
      <c r="C73" s="52">
        <v>0</v>
      </c>
      <c r="D73" s="52">
        <f t="shared" si="1"/>
        <v>-14322992</v>
      </c>
    </row>
    <row r="74" spans="1:4" s="2" customFormat="1">
      <c r="A74" s="67" t="s">
        <v>71</v>
      </c>
      <c r="B74" s="68">
        <v>20712474</v>
      </c>
      <c r="C74" s="74">
        <v>0</v>
      </c>
      <c r="D74" s="15">
        <f t="shared" si="1"/>
        <v>-20712474</v>
      </c>
    </row>
    <row r="75" spans="1:4" s="2" customFormat="1">
      <c r="A75" s="51" t="s">
        <v>73</v>
      </c>
      <c r="B75" s="52">
        <v>0</v>
      </c>
      <c r="C75" s="52">
        <v>0</v>
      </c>
      <c r="D75" s="52">
        <f t="shared" si="1"/>
        <v>0</v>
      </c>
    </row>
    <row r="76" spans="1:4" s="2" customFormat="1">
      <c r="A76" s="67" t="s">
        <v>70</v>
      </c>
      <c r="B76" s="68">
        <v>9836067</v>
      </c>
      <c r="C76" s="74">
        <v>0</v>
      </c>
      <c r="D76" s="15">
        <f t="shared" si="1"/>
        <v>-9836067</v>
      </c>
    </row>
    <row r="77" spans="1:4" s="2" customFormat="1">
      <c r="A77" s="51" t="s">
        <v>69</v>
      </c>
      <c r="B77" s="52">
        <v>1244143297</v>
      </c>
      <c r="C77" s="52">
        <v>0</v>
      </c>
      <c r="D77" s="52">
        <f t="shared" si="1"/>
        <v>-1244143297</v>
      </c>
    </row>
    <row r="78" spans="1:4" s="2" customFormat="1">
      <c r="A78" s="67" t="s">
        <v>74</v>
      </c>
      <c r="B78" s="68">
        <v>170887588602.298</v>
      </c>
      <c r="C78" s="74">
        <v>1586103445</v>
      </c>
      <c r="D78" s="15">
        <f t="shared" si="1"/>
        <v>-169301485157.298</v>
      </c>
    </row>
    <row r="79" spans="1:4" s="2" customFormat="1">
      <c r="A79" s="51" t="s">
        <v>75</v>
      </c>
      <c r="B79" s="52">
        <v>132383798</v>
      </c>
      <c r="C79" s="52">
        <v>388365975</v>
      </c>
      <c r="D79" s="52">
        <f t="shared" si="1"/>
        <v>255982177</v>
      </c>
    </row>
    <row r="80" spans="1:4" s="2" customFormat="1">
      <c r="A80" s="67" t="s">
        <v>81</v>
      </c>
      <c r="B80" s="68">
        <v>57089578</v>
      </c>
      <c r="C80" s="74">
        <v>8000000</v>
      </c>
      <c r="D80" s="15">
        <f t="shared" si="1"/>
        <v>-49089578</v>
      </c>
    </row>
    <row r="81" spans="1:4" s="2" customFormat="1">
      <c r="A81" s="69" t="s">
        <v>78</v>
      </c>
      <c r="B81" s="71">
        <v>81682113</v>
      </c>
      <c r="C81" s="52">
        <v>0</v>
      </c>
      <c r="D81" s="52">
        <f t="shared" si="1"/>
        <v>-81682113</v>
      </c>
    </row>
    <row r="82" spans="1:4" s="2" customFormat="1" ht="24.75">
      <c r="A82" s="67" t="s">
        <v>86</v>
      </c>
      <c r="B82" s="68">
        <v>2214766</v>
      </c>
      <c r="C82" s="74">
        <v>0</v>
      </c>
      <c r="D82" s="15">
        <f t="shared" si="1"/>
        <v>-2214766</v>
      </c>
    </row>
    <row r="83" spans="1:4" s="2" customFormat="1">
      <c r="A83" s="51" t="s">
        <v>79</v>
      </c>
      <c r="B83" s="52">
        <v>13422798411.827</v>
      </c>
      <c r="C83" s="52">
        <v>8270552999</v>
      </c>
      <c r="D83" s="52">
        <f t="shared" si="1"/>
        <v>-5152245412.8269997</v>
      </c>
    </row>
    <row r="84" spans="1:4" s="2" customFormat="1">
      <c r="A84" s="67" t="s">
        <v>80</v>
      </c>
      <c r="B84" s="68">
        <v>0</v>
      </c>
      <c r="C84" s="74">
        <v>0</v>
      </c>
      <c r="D84" s="15">
        <f t="shared" si="1"/>
        <v>0</v>
      </c>
    </row>
    <row r="85" spans="1:4" s="2" customFormat="1">
      <c r="A85" s="69" t="s">
        <v>85</v>
      </c>
      <c r="B85" s="71">
        <v>5757949432</v>
      </c>
      <c r="C85" s="52">
        <v>1598569</v>
      </c>
      <c r="D85" s="52">
        <f t="shared" si="1"/>
        <v>-5756350863</v>
      </c>
    </row>
    <row r="86" spans="1:4" s="2" customFormat="1">
      <c r="A86" s="67" t="s">
        <v>77</v>
      </c>
      <c r="B86" s="68">
        <v>58750564</v>
      </c>
      <c r="C86" s="74">
        <v>28009364</v>
      </c>
      <c r="D86" s="15">
        <f t="shared" si="1"/>
        <v>-30741200</v>
      </c>
    </row>
    <row r="87" spans="1:4" s="2" customFormat="1">
      <c r="A87" s="51" t="s">
        <v>266</v>
      </c>
      <c r="B87" s="52">
        <v>0</v>
      </c>
      <c r="C87" s="52">
        <v>0</v>
      </c>
      <c r="D87" s="52">
        <f t="shared" si="1"/>
        <v>0</v>
      </c>
    </row>
    <row r="88" spans="1:4" s="2" customFormat="1">
      <c r="A88" s="67" t="s">
        <v>83</v>
      </c>
      <c r="B88" s="68">
        <v>0</v>
      </c>
      <c r="C88" s="74">
        <v>1000000</v>
      </c>
      <c r="D88" s="15">
        <f t="shared" si="1"/>
        <v>1000000</v>
      </c>
    </row>
    <row r="89" spans="1:4" s="2" customFormat="1">
      <c r="A89" s="51" t="s">
        <v>88</v>
      </c>
      <c r="B89" s="52">
        <v>10000</v>
      </c>
      <c r="C89" s="52">
        <v>55820000</v>
      </c>
      <c r="D89" s="52">
        <f t="shared" si="1"/>
        <v>55810000</v>
      </c>
    </row>
    <row r="90" spans="1:4" s="2" customFormat="1">
      <c r="A90" s="67" t="s">
        <v>87</v>
      </c>
      <c r="B90" s="68">
        <v>1847581036.675</v>
      </c>
      <c r="C90" s="74">
        <v>0</v>
      </c>
      <c r="D90" s="15">
        <f t="shared" si="1"/>
        <v>-1847581036.675</v>
      </c>
    </row>
    <row r="91" spans="1:4" s="2" customFormat="1">
      <c r="A91" s="51" t="s">
        <v>82</v>
      </c>
      <c r="B91" s="52">
        <v>2200185697</v>
      </c>
      <c r="C91" s="52">
        <v>60038980</v>
      </c>
      <c r="D91" s="52">
        <f t="shared" si="1"/>
        <v>-2140146717</v>
      </c>
    </row>
    <row r="92" spans="1:4" s="2" customFormat="1">
      <c r="A92" s="67" t="s">
        <v>84</v>
      </c>
      <c r="B92" s="68">
        <v>3382315424</v>
      </c>
      <c r="C92" s="74">
        <v>164244471</v>
      </c>
      <c r="D92" s="15">
        <f t="shared" si="1"/>
        <v>-3218070953</v>
      </c>
    </row>
    <row r="93" spans="1:4" s="2" customFormat="1">
      <c r="A93" s="69" t="s">
        <v>89</v>
      </c>
      <c r="B93" s="71">
        <v>884638120</v>
      </c>
      <c r="C93" s="52">
        <v>0</v>
      </c>
      <c r="D93" s="52">
        <f t="shared" si="1"/>
        <v>-884638120</v>
      </c>
    </row>
    <row r="94" spans="1:4" s="2" customFormat="1">
      <c r="A94" s="67" t="s">
        <v>90</v>
      </c>
      <c r="B94" s="68">
        <v>0</v>
      </c>
      <c r="C94" s="74">
        <v>0</v>
      </c>
      <c r="D94" s="15">
        <f t="shared" si="1"/>
        <v>0</v>
      </c>
    </row>
    <row r="95" spans="1:4" s="2" customFormat="1">
      <c r="A95" s="69" t="s">
        <v>95</v>
      </c>
      <c r="B95" s="71">
        <v>2000000</v>
      </c>
      <c r="C95" s="52">
        <v>4289106</v>
      </c>
      <c r="D95" s="52">
        <f t="shared" si="1"/>
        <v>2289106</v>
      </c>
    </row>
    <row r="96" spans="1:4" s="2" customFormat="1">
      <c r="A96" s="67" t="s">
        <v>92</v>
      </c>
      <c r="B96" s="68">
        <v>44477330</v>
      </c>
      <c r="C96" s="74">
        <v>0</v>
      </c>
      <c r="D96" s="15">
        <f t="shared" si="1"/>
        <v>-44477330</v>
      </c>
    </row>
    <row r="97" spans="1:4" s="2" customFormat="1">
      <c r="A97" s="69" t="s">
        <v>93</v>
      </c>
      <c r="B97" s="71">
        <v>155241</v>
      </c>
      <c r="C97" s="52">
        <v>0</v>
      </c>
      <c r="D97" s="52">
        <f t="shared" si="1"/>
        <v>-155241</v>
      </c>
    </row>
    <row r="98" spans="1:4" s="2" customFormat="1">
      <c r="A98" s="69" t="s">
        <v>91</v>
      </c>
      <c r="B98" s="71">
        <v>10187548040.452999</v>
      </c>
      <c r="C98" s="52">
        <v>9918101</v>
      </c>
      <c r="D98" s="52">
        <f t="shared" si="1"/>
        <v>-10177629939.452999</v>
      </c>
    </row>
    <row r="99" spans="1:4" s="2" customFormat="1">
      <c r="A99" s="67" t="s">
        <v>96</v>
      </c>
      <c r="B99" s="68">
        <v>105319352</v>
      </c>
      <c r="C99" s="74">
        <v>22974619</v>
      </c>
      <c r="D99" s="15">
        <f t="shared" si="1"/>
        <v>-82344733</v>
      </c>
    </row>
    <row r="100" spans="1:4" s="2" customFormat="1">
      <c r="A100" s="51" t="s">
        <v>99</v>
      </c>
      <c r="B100" s="52">
        <v>67433</v>
      </c>
      <c r="C100" s="52">
        <v>0</v>
      </c>
      <c r="D100" s="52">
        <f t="shared" si="1"/>
        <v>-67433</v>
      </c>
    </row>
    <row r="101" spans="1:4" s="2" customFormat="1" ht="24.75">
      <c r="A101" s="67" t="s">
        <v>205</v>
      </c>
      <c r="B101" s="68">
        <v>145427077</v>
      </c>
      <c r="C101" s="74">
        <v>0</v>
      </c>
      <c r="D101" s="15">
        <f t="shared" si="1"/>
        <v>-145427077</v>
      </c>
    </row>
    <row r="102" spans="1:4" s="2" customFormat="1">
      <c r="A102" s="51" t="s">
        <v>211</v>
      </c>
      <c r="B102" s="75">
        <v>2260438</v>
      </c>
      <c r="C102" s="75">
        <v>0</v>
      </c>
      <c r="D102" s="52">
        <f t="shared" si="1"/>
        <v>-2260438</v>
      </c>
    </row>
    <row r="103" spans="1:4" s="2" customFormat="1">
      <c r="A103" s="67" t="s">
        <v>272</v>
      </c>
      <c r="B103" s="68">
        <v>0</v>
      </c>
      <c r="C103" s="74">
        <v>0</v>
      </c>
      <c r="D103" s="15">
        <f t="shared" si="1"/>
        <v>0</v>
      </c>
    </row>
    <row r="104" spans="1:4" s="2" customFormat="1">
      <c r="A104" s="69" t="s">
        <v>100</v>
      </c>
      <c r="B104" s="71">
        <v>164113624818.32001</v>
      </c>
      <c r="C104" s="52">
        <v>35007295855</v>
      </c>
      <c r="D104" s="52">
        <f t="shared" si="1"/>
        <v>-129106328963.32001</v>
      </c>
    </row>
    <row r="105" spans="1:4" s="2" customFormat="1">
      <c r="A105" s="67" t="s">
        <v>221</v>
      </c>
      <c r="B105" s="68">
        <v>4223456338.2620001</v>
      </c>
      <c r="C105" s="74">
        <v>19111973048</v>
      </c>
      <c r="D105" s="15">
        <f t="shared" si="1"/>
        <v>14888516709.737999</v>
      </c>
    </row>
    <row r="106" spans="1:4" s="2" customFormat="1">
      <c r="A106" s="51" t="s">
        <v>101</v>
      </c>
      <c r="B106" s="52">
        <v>73461729</v>
      </c>
      <c r="C106" s="52">
        <v>500000</v>
      </c>
      <c r="D106" s="52">
        <f t="shared" si="1"/>
        <v>-72961729</v>
      </c>
    </row>
    <row r="107" spans="1:4" s="2" customFormat="1">
      <c r="A107" s="67" t="s">
        <v>97</v>
      </c>
      <c r="B107" s="68">
        <v>3170131100</v>
      </c>
      <c r="C107" s="74">
        <v>0</v>
      </c>
      <c r="D107" s="15">
        <f t="shared" si="1"/>
        <v>-3170131100</v>
      </c>
    </row>
    <row r="108" spans="1:4" s="2" customFormat="1">
      <c r="A108" s="69" t="s">
        <v>102</v>
      </c>
      <c r="B108" s="71">
        <v>1642985654.165</v>
      </c>
      <c r="C108" s="52">
        <v>0</v>
      </c>
      <c r="D108" s="52">
        <f t="shared" si="1"/>
        <v>-1642985654.165</v>
      </c>
    </row>
    <row r="109" spans="1:4" s="2" customFormat="1">
      <c r="A109" s="67" t="s">
        <v>98</v>
      </c>
      <c r="B109" s="68">
        <v>378069219</v>
      </c>
      <c r="C109" s="74">
        <v>500000</v>
      </c>
      <c r="D109" s="15">
        <f t="shared" si="1"/>
        <v>-377569219</v>
      </c>
    </row>
    <row r="110" spans="1:4" s="2" customFormat="1">
      <c r="A110" s="51" t="s">
        <v>103</v>
      </c>
      <c r="B110" s="52">
        <v>24958069737.783001</v>
      </c>
      <c r="C110" s="52">
        <v>381696144</v>
      </c>
      <c r="D110" s="52">
        <f t="shared" si="1"/>
        <v>-24576373593.783001</v>
      </c>
    </row>
    <row r="111" spans="1:4" s="2" customFormat="1">
      <c r="A111" s="67" t="s">
        <v>104</v>
      </c>
      <c r="B111" s="68">
        <v>2168111</v>
      </c>
      <c r="C111" s="74">
        <v>0</v>
      </c>
      <c r="D111" s="15">
        <f t="shared" si="1"/>
        <v>-2168111</v>
      </c>
    </row>
    <row r="112" spans="1:4" s="2" customFormat="1">
      <c r="A112" s="69" t="s">
        <v>106</v>
      </c>
      <c r="B112" s="71">
        <v>10293292875</v>
      </c>
      <c r="C112" s="52">
        <v>768689277</v>
      </c>
      <c r="D112" s="52">
        <f t="shared" si="1"/>
        <v>-9524603598</v>
      </c>
    </row>
    <row r="113" spans="1:4" s="2" customFormat="1">
      <c r="A113" s="67" t="s">
        <v>105</v>
      </c>
      <c r="B113" s="68">
        <v>54658837</v>
      </c>
      <c r="C113" s="74">
        <v>0</v>
      </c>
      <c r="D113" s="15">
        <f t="shared" si="1"/>
        <v>-54658837</v>
      </c>
    </row>
    <row r="114" spans="1:4" s="2" customFormat="1">
      <c r="A114" s="51" t="s">
        <v>268</v>
      </c>
      <c r="B114" s="52">
        <v>0</v>
      </c>
      <c r="C114" s="52">
        <v>0</v>
      </c>
      <c r="D114" s="52">
        <f t="shared" si="1"/>
        <v>0</v>
      </c>
    </row>
    <row r="115" spans="1:4" s="2" customFormat="1">
      <c r="A115" s="67" t="s">
        <v>107</v>
      </c>
      <c r="B115" s="68">
        <v>38557007</v>
      </c>
      <c r="C115" s="74">
        <v>23721791</v>
      </c>
      <c r="D115" s="15">
        <f t="shared" si="1"/>
        <v>-14835216</v>
      </c>
    </row>
    <row r="116" spans="1:4" s="2" customFormat="1">
      <c r="A116" s="69" t="s">
        <v>108</v>
      </c>
      <c r="B116" s="71">
        <v>74923</v>
      </c>
      <c r="C116" s="52">
        <v>0</v>
      </c>
      <c r="D116" s="52">
        <f t="shared" si="1"/>
        <v>-74923</v>
      </c>
    </row>
    <row r="117" spans="1:4" s="2" customFormat="1">
      <c r="A117" s="67" t="s">
        <v>110</v>
      </c>
      <c r="B117" s="68">
        <v>0</v>
      </c>
      <c r="C117" s="74">
        <v>0</v>
      </c>
      <c r="D117" s="15">
        <f t="shared" si="1"/>
        <v>0</v>
      </c>
    </row>
    <row r="118" spans="1:4" s="2" customFormat="1">
      <c r="A118" s="51" t="s">
        <v>114</v>
      </c>
      <c r="B118" s="52">
        <v>47308928.713</v>
      </c>
      <c r="C118" s="52">
        <v>0</v>
      </c>
      <c r="D118" s="52">
        <f t="shared" si="1"/>
        <v>-47308928.713</v>
      </c>
    </row>
    <row r="119" spans="1:4" s="2" customFormat="1" ht="24.75">
      <c r="A119" s="67" t="s">
        <v>116</v>
      </c>
      <c r="B119" s="68">
        <v>2289300</v>
      </c>
      <c r="C119" s="74">
        <v>0</v>
      </c>
      <c r="D119" s="15">
        <f t="shared" si="1"/>
        <v>-2289300</v>
      </c>
    </row>
    <row r="120" spans="1:4" s="2" customFormat="1">
      <c r="A120" s="69" t="s">
        <v>269</v>
      </c>
      <c r="B120" s="71">
        <v>0</v>
      </c>
      <c r="C120" s="52">
        <v>0</v>
      </c>
      <c r="D120" s="52">
        <f t="shared" si="1"/>
        <v>0</v>
      </c>
    </row>
    <row r="121" spans="1:4" s="2" customFormat="1">
      <c r="A121" s="67" t="s">
        <v>124</v>
      </c>
      <c r="B121" s="68">
        <v>25253600.136</v>
      </c>
      <c r="C121" s="74">
        <v>0</v>
      </c>
      <c r="D121" s="15">
        <f t="shared" si="1"/>
        <v>-25253600.136</v>
      </c>
    </row>
    <row r="122" spans="1:4" s="2" customFormat="1">
      <c r="A122" s="51" t="s">
        <v>117</v>
      </c>
      <c r="B122" s="52">
        <v>2560318100.5</v>
      </c>
      <c r="C122" s="52">
        <v>2754838051</v>
      </c>
      <c r="D122" s="52">
        <f t="shared" si="1"/>
        <v>194519950.5</v>
      </c>
    </row>
    <row r="123" spans="1:4" s="2" customFormat="1">
      <c r="A123" s="67" t="s">
        <v>121</v>
      </c>
      <c r="B123" s="68">
        <v>1774768028.099</v>
      </c>
      <c r="C123" s="68">
        <v>199047496</v>
      </c>
      <c r="D123" s="15">
        <f t="shared" si="1"/>
        <v>-1575720532.099</v>
      </c>
    </row>
    <row r="124" spans="1:4" s="2" customFormat="1">
      <c r="A124" s="69" t="s">
        <v>125</v>
      </c>
      <c r="B124" s="71">
        <v>28402523</v>
      </c>
      <c r="C124" s="52">
        <v>35203966</v>
      </c>
      <c r="D124" s="52">
        <f t="shared" si="1"/>
        <v>6801443</v>
      </c>
    </row>
    <row r="125" spans="1:4" s="2" customFormat="1">
      <c r="A125" s="67" t="s">
        <v>119</v>
      </c>
      <c r="B125" s="68">
        <v>3472830</v>
      </c>
      <c r="C125" s="74">
        <v>171255000</v>
      </c>
      <c r="D125" s="15">
        <f t="shared" si="1"/>
        <v>167782170</v>
      </c>
    </row>
    <row r="126" spans="1:4" s="2" customFormat="1">
      <c r="A126" s="51" t="s">
        <v>122</v>
      </c>
      <c r="B126" s="52">
        <v>497783205</v>
      </c>
      <c r="C126" s="52">
        <v>0</v>
      </c>
      <c r="D126" s="52">
        <f t="shared" si="1"/>
        <v>-497783205</v>
      </c>
    </row>
    <row r="127" spans="1:4" s="2" customFormat="1">
      <c r="A127" s="67" t="s">
        <v>123</v>
      </c>
      <c r="B127" s="68">
        <v>1950620553</v>
      </c>
      <c r="C127" s="74">
        <v>0</v>
      </c>
      <c r="D127" s="15">
        <f t="shared" si="1"/>
        <v>-1950620553</v>
      </c>
    </row>
    <row r="128" spans="1:4" s="2" customFormat="1">
      <c r="A128" s="51" t="s">
        <v>134</v>
      </c>
      <c r="B128" s="52">
        <v>0</v>
      </c>
      <c r="C128" s="52">
        <v>0</v>
      </c>
      <c r="D128" s="52">
        <f t="shared" si="1"/>
        <v>0</v>
      </c>
    </row>
    <row r="129" spans="1:4" s="2" customFormat="1">
      <c r="A129" s="67" t="s">
        <v>129</v>
      </c>
      <c r="B129" s="68">
        <v>312915950</v>
      </c>
      <c r="C129" s="74">
        <v>2500000</v>
      </c>
      <c r="D129" s="15">
        <f t="shared" si="1"/>
        <v>-310415950</v>
      </c>
    </row>
    <row r="130" spans="1:4" s="2" customFormat="1">
      <c r="A130" s="51" t="s">
        <v>142</v>
      </c>
      <c r="B130" s="52">
        <v>37359745791.097</v>
      </c>
      <c r="C130" s="52">
        <v>11503693085</v>
      </c>
      <c r="D130" s="52">
        <f t="shared" si="1"/>
        <v>-25856052706.097</v>
      </c>
    </row>
    <row r="131" spans="1:4" s="2" customFormat="1">
      <c r="A131" s="67" t="s">
        <v>140</v>
      </c>
      <c r="B131" s="68">
        <v>2362239</v>
      </c>
      <c r="C131" s="74">
        <v>0</v>
      </c>
      <c r="D131" s="15">
        <f t="shared" si="1"/>
        <v>-2362239</v>
      </c>
    </row>
    <row r="132" spans="1:4" s="2" customFormat="1">
      <c r="A132" s="69" t="s">
        <v>131</v>
      </c>
      <c r="B132" s="71">
        <v>191965705</v>
      </c>
      <c r="C132" s="52">
        <v>556081027</v>
      </c>
      <c r="D132" s="52">
        <f t="shared" si="1"/>
        <v>364115322</v>
      </c>
    </row>
    <row r="133" spans="1:4" s="2" customFormat="1">
      <c r="A133" s="67" t="s">
        <v>138</v>
      </c>
      <c r="B133" s="68">
        <v>0</v>
      </c>
      <c r="C133" s="74">
        <v>0</v>
      </c>
      <c r="D133" s="15">
        <f t="shared" ref="D133:D196" si="2">C133-B133</f>
        <v>0</v>
      </c>
    </row>
    <row r="134" spans="1:4" s="2" customFormat="1">
      <c r="A134" s="51" t="s">
        <v>126</v>
      </c>
      <c r="B134" s="52">
        <v>7732794896</v>
      </c>
      <c r="C134" s="52">
        <v>993048405</v>
      </c>
      <c r="D134" s="52">
        <f t="shared" si="2"/>
        <v>-6739746491</v>
      </c>
    </row>
    <row r="135" spans="1:4" s="2" customFormat="1">
      <c r="A135" s="67" t="s">
        <v>130</v>
      </c>
      <c r="B135" s="68">
        <v>0</v>
      </c>
      <c r="C135" s="74">
        <v>0</v>
      </c>
      <c r="D135" s="15">
        <f t="shared" si="2"/>
        <v>0</v>
      </c>
    </row>
    <row r="136" spans="1:4" s="2" customFormat="1">
      <c r="A136" s="69" t="s">
        <v>135</v>
      </c>
      <c r="B136" s="71">
        <v>0</v>
      </c>
      <c r="C136" s="52">
        <v>0</v>
      </c>
      <c r="D136" s="52">
        <f t="shared" si="2"/>
        <v>0</v>
      </c>
    </row>
    <row r="137" spans="1:4" s="2" customFormat="1">
      <c r="A137" s="67" t="s">
        <v>139</v>
      </c>
      <c r="B137" s="68">
        <v>5722070</v>
      </c>
      <c r="C137" s="74">
        <v>38338700</v>
      </c>
      <c r="D137" s="15">
        <f t="shared" si="2"/>
        <v>32616630</v>
      </c>
    </row>
    <row r="138" spans="1:4" s="2" customFormat="1">
      <c r="A138" s="51" t="s">
        <v>136</v>
      </c>
      <c r="B138" s="52">
        <v>3736502546</v>
      </c>
      <c r="C138" s="52">
        <v>54798964</v>
      </c>
      <c r="D138" s="52">
        <f t="shared" si="2"/>
        <v>-3681703582</v>
      </c>
    </row>
    <row r="139" spans="1:4" s="2" customFormat="1">
      <c r="A139" s="67" t="s">
        <v>215</v>
      </c>
      <c r="B139" s="68">
        <v>3000000</v>
      </c>
      <c r="C139" s="74">
        <v>0</v>
      </c>
      <c r="D139" s="15">
        <f t="shared" si="2"/>
        <v>-3000000</v>
      </c>
    </row>
    <row r="140" spans="1:4" s="2" customFormat="1">
      <c r="A140" s="69" t="s">
        <v>141</v>
      </c>
      <c r="B140" s="71">
        <v>0</v>
      </c>
      <c r="C140" s="52">
        <v>2655960</v>
      </c>
      <c r="D140" s="52">
        <f t="shared" si="2"/>
        <v>2655960</v>
      </c>
    </row>
    <row r="141" spans="1:4" s="2" customFormat="1">
      <c r="A141" s="67" t="s">
        <v>72</v>
      </c>
      <c r="B141" s="68">
        <v>75057508</v>
      </c>
      <c r="C141" s="74">
        <v>0</v>
      </c>
      <c r="D141" s="15">
        <f t="shared" si="2"/>
        <v>-75057508</v>
      </c>
    </row>
    <row r="142" spans="1:4" s="2" customFormat="1">
      <c r="A142" s="51" t="s">
        <v>128</v>
      </c>
      <c r="B142" s="52">
        <v>0</v>
      </c>
      <c r="C142" s="52">
        <v>10000000</v>
      </c>
      <c r="D142" s="52">
        <f t="shared" si="2"/>
        <v>10000000</v>
      </c>
    </row>
    <row r="143" spans="1:4" s="2" customFormat="1">
      <c r="A143" s="67" t="s">
        <v>127</v>
      </c>
      <c r="B143" s="68">
        <v>304903292</v>
      </c>
      <c r="C143" s="74">
        <v>6456200</v>
      </c>
      <c r="D143" s="15">
        <f t="shared" si="2"/>
        <v>-298447092</v>
      </c>
    </row>
    <row r="144" spans="1:4" s="2" customFormat="1">
      <c r="A144" s="69" t="s">
        <v>133</v>
      </c>
      <c r="B144" s="71">
        <v>950000</v>
      </c>
      <c r="C144" s="52">
        <v>0</v>
      </c>
      <c r="D144" s="52">
        <f t="shared" si="2"/>
        <v>-950000</v>
      </c>
    </row>
    <row r="145" spans="1:4" s="2" customFormat="1">
      <c r="A145" s="69" t="s">
        <v>137</v>
      </c>
      <c r="B145" s="71">
        <v>239785</v>
      </c>
      <c r="C145" s="52">
        <v>0</v>
      </c>
      <c r="D145" s="52">
        <f t="shared" si="2"/>
        <v>-239785</v>
      </c>
    </row>
    <row r="146" spans="1:4" s="2" customFormat="1">
      <c r="A146" s="67" t="s">
        <v>143</v>
      </c>
      <c r="B146" s="68">
        <v>611223245</v>
      </c>
      <c r="C146" s="74">
        <v>0</v>
      </c>
      <c r="D146" s="15">
        <f t="shared" si="2"/>
        <v>-611223245</v>
      </c>
    </row>
    <row r="147" spans="1:4" s="2" customFormat="1">
      <c r="A147" s="51" t="s">
        <v>132</v>
      </c>
      <c r="B147" s="52">
        <v>0</v>
      </c>
      <c r="C147" s="52">
        <v>9839355</v>
      </c>
      <c r="D147" s="52">
        <f t="shared" si="2"/>
        <v>9839355</v>
      </c>
    </row>
    <row r="148" spans="1:4" s="2" customFormat="1">
      <c r="A148" s="67" t="s">
        <v>144</v>
      </c>
      <c r="B148" s="68">
        <v>3534141281</v>
      </c>
      <c r="C148" s="74">
        <v>0</v>
      </c>
      <c r="D148" s="15">
        <f t="shared" si="2"/>
        <v>-3534141281</v>
      </c>
    </row>
    <row r="149" spans="1:4" s="2" customFormat="1">
      <c r="A149" s="51" t="s">
        <v>152</v>
      </c>
      <c r="B149" s="52">
        <v>1084745</v>
      </c>
      <c r="C149" s="52">
        <v>3520000</v>
      </c>
      <c r="D149" s="52">
        <f t="shared" si="2"/>
        <v>2435255</v>
      </c>
    </row>
    <row r="150" spans="1:4" s="2" customFormat="1">
      <c r="A150" s="67" t="s">
        <v>149</v>
      </c>
      <c r="B150" s="68">
        <v>0</v>
      </c>
      <c r="C150" s="74">
        <v>0</v>
      </c>
      <c r="D150" s="15">
        <f t="shared" si="2"/>
        <v>0</v>
      </c>
    </row>
    <row r="151" spans="1:4" s="2" customFormat="1">
      <c r="A151" s="51" t="s">
        <v>146</v>
      </c>
      <c r="B151" s="52">
        <v>1623717078</v>
      </c>
      <c r="C151" s="52">
        <v>15549018059</v>
      </c>
      <c r="D151" s="52">
        <f t="shared" si="2"/>
        <v>13925300981</v>
      </c>
    </row>
    <row r="152" spans="1:4" s="2" customFormat="1">
      <c r="A152" s="67" t="s">
        <v>148</v>
      </c>
      <c r="B152" s="68">
        <v>35968009576.260002</v>
      </c>
      <c r="C152" s="68">
        <v>34569871368</v>
      </c>
      <c r="D152" s="15">
        <f t="shared" si="2"/>
        <v>-1398138208.2600021</v>
      </c>
    </row>
    <row r="153" spans="1:4" s="2" customFormat="1">
      <c r="A153" s="69" t="s">
        <v>153</v>
      </c>
      <c r="B153" s="71">
        <v>0</v>
      </c>
      <c r="C153" s="52">
        <v>0</v>
      </c>
      <c r="D153" s="52">
        <f t="shared" si="2"/>
        <v>0</v>
      </c>
    </row>
    <row r="154" spans="1:4" s="2" customFormat="1">
      <c r="A154" s="67" t="s">
        <v>147</v>
      </c>
      <c r="B154" s="68">
        <v>35266057</v>
      </c>
      <c r="C154" s="74">
        <v>0</v>
      </c>
      <c r="D154" s="15">
        <f t="shared" si="2"/>
        <v>-35266057</v>
      </c>
    </row>
    <row r="155" spans="1:4" s="2" customFormat="1">
      <c r="A155" s="69" t="s">
        <v>151</v>
      </c>
      <c r="B155" s="71">
        <v>2824339723</v>
      </c>
      <c r="C155" s="52">
        <v>0</v>
      </c>
      <c r="D155" s="52">
        <f t="shared" si="2"/>
        <v>-2824339723</v>
      </c>
    </row>
    <row r="156" spans="1:4" s="2" customFormat="1">
      <c r="A156" s="67" t="s">
        <v>145</v>
      </c>
      <c r="B156" s="68">
        <v>0</v>
      </c>
      <c r="C156" s="74">
        <v>0</v>
      </c>
      <c r="D156" s="15">
        <f t="shared" si="2"/>
        <v>0</v>
      </c>
    </row>
    <row r="157" spans="1:4" s="2" customFormat="1">
      <c r="A157" s="51" t="s">
        <v>154</v>
      </c>
      <c r="B157" s="52">
        <v>40587920</v>
      </c>
      <c r="C157" s="52">
        <v>0</v>
      </c>
      <c r="D157" s="52">
        <f t="shared" si="2"/>
        <v>-40587920</v>
      </c>
    </row>
    <row r="158" spans="1:4" s="2" customFormat="1">
      <c r="A158" s="67" t="s">
        <v>155</v>
      </c>
      <c r="B158" s="68">
        <v>101287405</v>
      </c>
      <c r="C158" s="74">
        <v>0</v>
      </c>
      <c r="D158" s="15">
        <f t="shared" si="2"/>
        <v>-101287405</v>
      </c>
    </row>
    <row r="159" spans="1:4" s="2" customFormat="1">
      <c r="A159" s="69" t="s">
        <v>204</v>
      </c>
      <c r="B159" s="71">
        <v>22560749</v>
      </c>
      <c r="C159" s="52">
        <v>339000</v>
      </c>
      <c r="D159" s="52">
        <f t="shared" si="2"/>
        <v>-22221749</v>
      </c>
    </row>
    <row r="160" spans="1:4" s="2" customFormat="1">
      <c r="A160" s="67" t="s">
        <v>208</v>
      </c>
      <c r="B160" s="68">
        <v>26418129</v>
      </c>
      <c r="C160" s="74">
        <v>0</v>
      </c>
      <c r="D160" s="15">
        <f t="shared" si="2"/>
        <v>-26418129</v>
      </c>
    </row>
    <row r="161" spans="1:4" s="2" customFormat="1">
      <c r="A161" s="51" t="s">
        <v>160</v>
      </c>
      <c r="B161" s="52">
        <v>3154450956.2470002</v>
      </c>
      <c r="C161" s="52">
        <v>1599635818</v>
      </c>
      <c r="D161" s="52">
        <f t="shared" si="2"/>
        <v>-1554815138.2470002</v>
      </c>
    </row>
    <row r="162" spans="1:4" s="2" customFormat="1">
      <c r="A162" s="67" t="s">
        <v>156</v>
      </c>
      <c r="B162" s="68">
        <v>270501713</v>
      </c>
      <c r="C162" s="74">
        <v>0</v>
      </c>
      <c r="D162" s="15">
        <f t="shared" si="2"/>
        <v>-270501713</v>
      </c>
    </row>
    <row r="163" spans="1:4" s="2" customFormat="1">
      <c r="A163" s="51" t="s">
        <v>158</v>
      </c>
      <c r="B163" s="52">
        <v>0</v>
      </c>
      <c r="C163" s="52">
        <v>1039058</v>
      </c>
      <c r="D163" s="52">
        <f t="shared" si="2"/>
        <v>1039058</v>
      </c>
    </row>
    <row r="164" spans="1:4" s="2" customFormat="1">
      <c r="A164" s="67" t="s">
        <v>270</v>
      </c>
      <c r="B164" s="68">
        <v>0</v>
      </c>
      <c r="C164" s="74">
        <v>0</v>
      </c>
      <c r="D164" s="15">
        <f t="shared" si="2"/>
        <v>0</v>
      </c>
    </row>
    <row r="165" spans="1:4" s="2" customFormat="1">
      <c r="A165" s="69" t="s">
        <v>217</v>
      </c>
      <c r="B165" s="71">
        <v>1902227467.835</v>
      </c>
      <c r="C165" s="52">
        <v>0</v>
      </c>
      <c r="D165" s="52">
        <f t="shared" si="2"/>
        <v>-1902227467.835</v>
      </c>
    </row>
    <row r="166" spans="1:4" s="2" customFormat="1">
      <c r="A166" s="67" t="s">
        <v>150</v>
      </c>
      <c r="B166" s="68">
        <v>61752220001.073997</v>
      </c>
      <c r="C166" s="74">
        <v>6366911725</v>
      </c>
      <c r="D166" s="15">
        <f t="shared" si="2"/>
        <v>-55385308276.073997</v>
      </c>
    </row>
    <row r="167" spans="1:4" s="2" customFormat="1">
      <c r="A167" s="69" t="s">
        <v>157</v>
      </c>
      <c r="B167" s="71">
        <v>6201000</v>
      </c>
      <c r="C167" s="52">
        <v>121861600</v>
      </c>
      <c r="D167" s="52">
        <f t="shared" si="2"/>
        <v>115660600</v>
      </c>
    </row>
    <row r="168" spans="1:4" s="2" customFormat="1">
      <c r="A168" s="67" t="s">
        <v>159</v>
      </c>
      <c r="B168" s="68">
        <v>175607247</v>
      </c>
      <c r="C168" s="74">
        <v>121398600</v>
      </c>
      <c r="D168" s="15">
        <f t="shared" si="2"/>
        <v>-54208647</v>
      </c>
    </row>
    <row r="169" spans="1:4" s="2" customFormat="1">
      <c r="A169" s="51" t="s">
        <v>162</v>
      </c>
      <c r="B169" s="52">
        <v>0</v>
      </c>
      <c r="C169" s="52">
        <v>0</v>
      </c>
      <c r="D169" s="52">
        <f t="shared" si="2"/>
        <v>0</v>
      </c>
    </row>
    <row r="170" spans="1:4" s="2" customFormat="1">
      <c r="A170" s="67" t="s">
        <v>161</v>
      </c>
      <c r="B170" s="68">
        <v>11283940582</v>
      </c>
      <c r="C170" s="74">
        <v>500000</v>
      </c>
      <c r="D170" s="15">
        <f t="shared" si="2"/>
        <v>-11283440582</v>
      </c>
    </row>
    <row r="171" spans="1:4" s="2" customFormat="1">
      <c r="A171" s="69" t="s">
        <v>163</v>
      </c>
      <c r="B171" s="71">
        <v>134924570</v>
      </c>
      <c r="C171" s="52">
        <v>0</v>
      </c>
      <c r="D171" s="52">
        <f t="shared" si="2"/>
        <v>-134924570</v>
      </c>
    </row>
    <row r="172" spans="1:4" s="2" customFormat="1">
      <c r="A172" s="67" t="s">
        <v>164</v>
      </c>
      <c r="B172" s="68">
        <v>3587612395</v>
      </c>
      <c r="C172" s="74">
        <v>1572770155</v>
      </c>
      <c r="D172" s="15">
        <f t="shared" si="2"/>
        <v>-2014842240</v>
      </c>
    </row>
    <row r="173" spans="1:4" s="2" customFormat="1">
      <c r="A173" s="51" t="s">
        <v>165</v>
      </c>
      <c r="B173" s="52">
        <v>271757035</v>
      </c>
      <c r="C173" s="52">
        <v>0</v>
      </c>
      <c r="D173" s="52">
        <f t="shared" si="2"/>
        <v>-271757035</v>
      </c>
    </row>
    <row r="174" spans="1:4" s="2" customFormat="1">
      <c r="A174" s="67" t="s">
        <v>166</v>
      </c>
      <c r="B174" s="68">
        <v>1393508</v>
      </c>
      <c r="C174" s="74">
        <v>0</v>
      </c>
      <c r="D174" s="15">
        <f t="shared" si="2"/>
        <v>-1393508</v>
      </c>
    </row>
    <row r="175" spans="1:4" s="2" customFormat="1">
      <c r="A175" s="51" t="s">
        <v>167</v>
      </c>
      <c r="B175" s="52">
        <v>56041432</v>
      </c>
      <c r="C175" s="52">
        <v>0</v>
      </c>
      <c r="D175" s="52">
        <f t="shared" si="2"/>
        <v>-56041432</v>
      </c>
    </row>
    <row r="176" spans="1:4" s="2" customFormat="1">
      <c r="A176" s="67" t="s">
        <v>76</v>
      </c>
      <c r="B176" s="68">
        <v>34170002474</v>
      </c>
      <c r="C176" s="74">
        <v>2114650914</v>
      </c>
      <c r="D176" s="15">
        <f t="shared" si="2"/>
        <v>-32055351560</v>
      </c>
    </row>
    <row r="177" spans="1:4" s="2" customFormat="1">
      <c r="A177" s="69" t="s">
        <v>168</v>
      </c>
      <c r="B177" s="71">
        <v>3903464654</v>
      </c>
      <c r="C177" s="52">
        <v>0</v>
      </c>
      <c r="D177" s="52">
        <f t="shared" si="2"/>
        <v>-3903464654</v>
      </c>
    </row>
    <row r="178" spans="1:4" s="2" customFormat="1">
      <c r="A178" s="67" t="s">
        <v>169</v>
      </c>
      <c r="B178" s="68">
        <v>5950000</v>
      </c>
      <c r="C178" s="74">
        <v>0</v>
      </c>
      <c r="D178" s="15">
        <f t="shared" si="2"/>
        <v>-5950000</v>
      </c>
    </row>
    <row r="179" spans="1:4" s="2" customFormat="1">
      <c r="A179" s="51" t="s">
        <v>65</v>
      </c>
      <c r="B179" s="52">
        <v>5500000</v>
      </c>
      <c r="C179" s="52">
        <v>0</v>
      </c>
      <c r="D179" s="52">
        <f t="shared" si="2"/>
        <v>-5500000</v>
      </c>
    </row>
    <row r="180" spans="1:4" s="2" customFormat="1">
      <c r="A180" s="67" t="s">
        <v>111</v>
      </c>
      <c r="B180" s="68">
        <v>1000000</v>
      </c>
      <c r="C180" s="74">
        <v>0</v>
      </c>
      <c r="D180" s="15">
        <f t="shared" si="2"/>
        <v>-1000000</v>
      </c>
    </row>
    <row r="181" spans="1:4" s="2" customFormat="1">
      <c r="A181" s="69" t="s">
        <v>176</v>
      </c>
      <c r="B181" s="71">
        <v>0</v>
      </c>
      <c r="C181" s="52">
        <v>0</v>
      </c>
      <c r="D181" s="52">
        <f t="shared" si="2"/>
        <v>0</v>
      </c>
    </row>
    <row r="182" spans="1:4" s="2" customFormat="1">
      <c r="A182" s="67" t="s">
        <v>118</v>
      </c>
      <c r="B182" s="68">
        <v>38192</v>
      </c>
      <c r="C182" s="74">
        <v>0</v>
      </c>
      <c r="D182" s="15">
        <f t="shared" si="2"/>
        <v>-38192</v>
      </c>
    </row>
    <row r="183" spans="1:4" s="2" customFormat="1">
      <c r="A183" s="51" t="s">
        <v>181</v>
      </c>
      <c r="B183" s="52">
        <v>0</v>
      </c>
      <c r="C183" s="52">
        <v>0</v>
      </c>
      <c r="D183" s="52">
        <f t="shared" si="2"/>
        <v>0</v>
      </c>
    </row>
    <row r="184" spans="1:4" s="2" customFormat="1">
      <c r="A184" s="67" t="s">
        <v>171</v>
      </c>
      <c r="B184" s="68">
        <v>0</v>
      </c>
      <c r="C184" s="74">
        <v>0</v>
      </c>
      <c r="D184" s="15">
        <f t="shared" si="2"/>
        <v>0</v>
      </c>
    </row>
    <row r="185" spans="1:4" s="2" customFormat="1">
      <c r="A185" s="69" t="s">
        <v>20</v>
      </c>
      <c r="B185" s="71">
        <v>80000</v>
      </c>
      <c r="C185" s="52">
        <v>0</v>
      </c>
      <c r="D185" s="52">
        <f t="shared" si="2"/>
        <v>-80000</v>
      </c>
    </row>
    <row r="186" spans="1:4" s="2" customFormat="1">
      <c r="A186" s="67" t="s">
        <v>185</v>
      </c>
      <c r="B186" s="68">
        <v>150497</v>
      </c>
      <c r="C186" s="74">
        <v>0</v>
      </c>
      <c r="D186" s="15">
        <f t="shared" si="2"/>
        <v>-150497</v>
      </c>
    </row>
    <row r="187" spans="1:4" s="2" customFormat="1">
      <c r="A187" s="69" t="s">
        <v>182</v>
      </c>
      <c r="B187" s="71">
        <v>6608386353</v>
      </c>
      <c r="C187" s="52">
        <v>590502192</v>
      </c>
      <c r="D187" s="52">
        <f t="shared" si="2"/>
        <v>-6017884161</v>
      </c>
    </row>
    <row r="188" spans="1:4" s="2" customFormat="1">
      <c r="A188" s="67" t="s">
        <v>172</v>
      </c>
      <c r="B188" s="68">
        <v>70881999</v>
      </c>
      <c r="C188" s="74">
        <v>109191561</v>
      </c>
      <c r="D188" s="15">
        <f t="shared" si="2"/>
        <v>38309562</v>
      </c>
    </row>
    <row r="189" spans="1:4" s="2" customFormat="1">
      <c r="A189" s="69" t="s">
        <v>180</v>
      </c>
      <c r="B189" s="71">
        <v>0</v>
      </c>
      <c r="C189" s="52">
        <v>12823290</v>
      </c>
      <c r="D189" s="52">
        <f t="shared" si="2"/>
        <v>12823290</v>
      </c>
    </row>
    <row r="190" spans="1:4" s="2" customFormat="1">
      <c r="A190" s="67" t="s">
        <v>175</v>
      </c>
      <c r="B190" s="68">
        <v>43564954044.294998</v>
      </c>
      <c r="C190" s="74">
        <v>4480472336</v>
      </c>
      <c r="D190" s="15">
        <f t="shared" si="2"/>
        <v>-39084481708.294998</v>
      </c>
    </row>
    <row r="191" spans="1:4" s="2" customFormat="1">
      <c r="A191" s="51" t="s">
        <v>179</v>
      </c>
      <c r="B191" s="52">
        <v>74142529</v>
      </c>
      <c r="C191" s="52">
        <v>0</v>
      </c>
      <c r="D191" s="52">
        <f t="shared" si="2"/>
        <v>-74142529</v>
      </c>
    </row>
    <row r="192" spans="1:4" s="2" customFormat="1">
      <c r="A192" s="67" t="s">
        <v>177</v>
      </c>
      <c r="B192" s="68">
        <v>50259867</v>
      </c>
      <c r="C192" s="74">
        <v>70074600</v>
      </c>
      <c r="D192" s="15">
        <f t="shared" si="2"/>
        <v>19814733</v>
      </c>
    </row>
    <row r="193" spans="1:4" s="2" customFormat="1">
      <c r="A193" s="51" t="s">
        <v>183</v>
      </c>
      <c r="B193" s="52">
        <v>0</v>
      </c>
      <c r="C193" s="52">
        <v>0</v>
      </c>
      <c r="D193" s="52">
        <f t="shared" si="2"/>
        <v>0</v>
      </c>
    </row>
    <row r="194" spans="1:4" s="2" customFormat="1">
      <c r="A194" s="51" t="s">
        <v>173</v>
      </c>
      <c r="B194" s="52">
        <v>8778600</v>
      </c>
      <c r="C194" s="52">
        <v>3280000</v>
      </c>
      <c r="D194" s="52">
        <f t="shared" si="2"/>
        <v>-5498600</v>
      </c>
    </row>
    <row r="195" spans="1:4" s="2" customFormat="1">
      <c r="A195" s="67" t="s">
        <v>120</v>
      </c>
      <c r="B195" s="68">
        <v>12327119</v>
      </c>
      <c r="C195" s="74">
        <v>11750088</v>
      </c>
      <c r="D195" s="15">
        <f t="shared" si="2"/>
        <v>-577031</v>
      </c>
    </row>
    <row r="196" spans="1:4" s="2" customFormat="1">
      <c r="A196" s="69" t="s">
        <v>174</v>
      </c>
      <c r="B196" s="71">
        <v>18012774508</v>
      </c>
      <c r="C196" s="52">
        <v>1370376000</v>
      </c>
      <c r="D196" s="52">
        <f t="shared" si="2"/>
        <v>-16642398508</v>
      </c>
    </row>
    <row r="197" spans="1:4" s="2" customFormat="1">
      <c r="A197" s="67" t="s">
        <v>43</v>
      </c>
      <c r="B197" s="68">
        <v>10218507274.441</v>
      </c>
      <c r="C197" s="74">
        <v>2013463933</v>
      </c>
      <c r="D197" s="15">
        <f t="shared" ref="D197:D227" si="3">C197-B197</f>
        <v>-8205043341.441</v>
      </c>
    </row>
    <row r="198" spans="1:4" s="2" customFormat="1">
      <c r="A198" s="69" t="s">
        <v>184</v>
      </c>
      <c r="B198" s="71">
        <v>0</v>
      </c>
      <c r="C198" s="52">
        <v>2000000</v>
      </c>
      <c r="D198" s="52">
        <f t="shared" si="3"/>
        <v>2000000</v>
      </c>
    </row>
    <row r="199" spans="1:4" s="2" customFormat="1">
      <c r="A199" s="67" t="s">
        <v>178</v>
      </c>
      <c r="B199" s="68">
        <v>1589080</v>
      </c>
      <c r="C199" s="74">
        <v>0</v>
      </c>
      <c r="D199" s="15">
        <f t="shared" si="3"/>
        <v>-1589080</v>
      </c>
    </row>
    <row r="200" spans="1:4" s="2" customFormat="1">
      <c r="A200" s="69" t="s">
        <v>188</v>
      </c>
      <c r="B200" s="71">
        <v>79548207</v>
      </c>
      <c r="C200" s="52">
        <v>0</v>
      </c>
      <c r="D200" s="52">
        <f t="shared" si="3"/>
        <v>-79548207</v>
      </c>
    </row>
    <row r="201" spans="1:4" s="2" customFormat="1">
      <c r="A201" s="67" t="s">
        <v>187</v>
      </c>
      <c r="B201" s="68">
        <v>104076729</v>
      </c>
      <c r="C201" s="74">
        <v>0</v>
      </c>
      <c r="D201" s="15">
        <f t="shared" si="3"/>
        <v>-104076729</v>
      </c>
    </row>
    <row r="202" spans="1:4" s="2" customFormat="1">
      <c r="A202" s="51" t="s">
        <v>201</v>
      </c>
      <c r="B202" s="52">
        <v>416389449</v>
      </c>
      <c r="C202" s="52">
        <v>825559178</v>
      </c>
      <c r="D202" s="52">
        <f t="shared" si="3"/>
        <v>409169729</v>
      </c>
    </row>
    <row r="203" spans="1:4" s="2" customFormat="1">
      <c r="A203" s="67" t="s">
        <v>202</v>
      </c>
      <c r="B203" s="68">
        <v>83127254</v>
      </c>
      <c r="C203" s="74">
        <v>0</v>
      </c>
      <c r="D203" s="15">
        <f t="shared" si="3"/>
        <v>-83127254</v>
      </c>
    </row>
    <row r="204" spans="1:4" s="2" customFormat="1">
      <c r="A204" s="69" t="s">
        <v>190</v>
      </c>
      <c r="B204" s="71">
        <v>150000</v>
      </c>
      <c r="C204" s="52">
        <v>21530971281</v>
      </c>
      <c r="D204" s="52">
        <f t="shared" si="3"/>
        <v>21530821281</v>
      </c>
    </row>
    <row r="205" spans="1:4" s="2" customFormat="1">
      <c r="A205" s="67" t="s">
        <v>51</v>
      </c>
      <c r="B205" s="68">
        <v>0</v>
      </c>
      <c r="C205" s="74">
        <v>0</v>
      </c>
      <c r="D205" s="15">
        <f t="shared" si="3"/>
        <v>0</v>
      </c>
    </row>
    <row r="206" spans="1:4" s="2" customFormat="1">
      <c r="A206" s="51" t="s">
        <v>55</v>
      </c>
      <c r="B206" s="52">
        <v>3629870619.5560002</v>
      </c>
      <c r="C206" s="52">
        <v>0</v>
      </c>
      <c r="D206" s="52">
        <f t="shared" si="3"/>
        <v>-3629870619.5560002</v>
      </c>
    </row>
    <row r="207" spans="1:4" s="2" customFormat="1">
      <c r="A207" s="67" t="s">
        <v>191</v>
      </c>
      <c r="B207" s="68">
        <v>0</v>
      </c>
      <c r="C207" s="74">
        <v>0</v>
      </c>
      <c r="D207" s="15">
        <f t="shared" si="3"/>
        <v>0</v>
      </c>
    </row>
    <row r="208" spans="1:4" s="2" customFormat="1">
      <c r="A208" s="51" t="s">
        <v>193</v>
      </c>
      <c r="B208" s="52">
        <v>96977342589.891006</v>
      </c>
      <c r="C208" s="52">
        <v>2003006377</v>
      </c>
      <c r="D208" s="52">
        <f t="shared" si="3"/>
        <v>-94974336212.891006</v>
      </c>
    </row>
    <row r="209" spans="1:4" s="2" customFormat="1">
      <c r="A209" s="67" t="s">
        <v>192</v>
      </c>
      <c r="B209" s="68">
        <v>82197865522.451996</v>
      </c>
      <c r="C209" s="74">
        <v>8858250232</v>
      </c>
      <c r="D209" s="15">
        <f t="shared" si="3"/>
        <v>-73339615290.451996</v>
      </c>
    </row>
    <row r="210" spans="1:4" s="2" customFormat="1">
      <c r="A210" s="69" t="s">
        <v>194</v>
      </c>
      <c r="B210" s="71">
        <v>11040562</v>
      </c>
      <c r="C210" s="52">
        <v>0</v>
      </c>
      <c r="D210" s="52">
        <f t="shared" si="3"/>
        <v>-11040562</v>
      </c>
    </row>
    <row r="211" spans="1:4" s="2" customFormat="1">
      <c r="A211" s="67" t="s">
        <v>197</v>
      </c>
      <c r="B211" s="68">
        <v>21000000</v>
      </c>
      <c r="C211" s="74">
        <v>0</v>
      </c>
      <c r="D211" s="15">
        <f t="shared" si="3"/>
        <v>-21000000</v>
      </c>
    </row>
    <row r="212" spans="1:4" s="2" customFormat="1">
      <c r="A212" s="51" t="s">
        <v>199</v>
      </c>
      <c r="B212" s="52">
        <v>319461350</v>
      </c>
      <c r="C212" s="52">
        <v>0</v>
      </c>
      <c r="D212" s="52">
        <f t="shared" si="3"/>
        <v>-319461350</v>
      </c>
    </row>
    <row r="213" spans="1:4" s="2" customFormat="1">
      <c r="A213" s="67" t="s">
        <v>196</v>
      </c>
      <c r="B213" s="68">
        <v>4803029163</v>
      </c>
      <c r="C213" s="74">
        <v>317332971</v>
      </c>
      <c r="D213" s="15">
        <f t="shared" si="3"/>
        <v>-4485696192</v>
      </c>
    </row>
    <row r="214" spans="1:4" s="2" customFormat="1">
      <c r="A214" s="51" t="s">
        <v>195</v>
      </c>
      <c r="B214" s="52">
        <v>0</v>
      </c>
      <c r="C214" s="52">
        <v>0</v>
      </c>
      <c r="D214" s="52">
        <f t="shared" si="3"/>
        <v>0</v>
      </c>
    </row>
    <row r="215" spans="1:4" s="2" customFormat="1">
      <c r="A215" s="67" t="s">
        <v>189</v>
      </c>
      <c r="B215" s="68">
        <v>18008763</v>
      </c>
      <c r="C215" s="74">
        <v>0</v>
      </c>
      <c r="D215" s="15">
        <f t="shared" si="3"/>
        <v>-18008763</v>
      </c>
    </row>
    <row r="216" spans="1:4">
      <c r="A216" s="69" t="s">
        <v>198</v>
      </c>
      <c r="B216" s="71">
        <v>20336911586.811001</v>
      </c>
      <c r="C216" s="52">
        <v>53327800</v>
      </c>
      <c r="D216" s="52">
        <f t="shared" si="3"/>
        <v>-20283583786.811001</v>
      </c>
    </row>
    <row r="217" spans="1:4">
      <c r="A217" s="67" t="s">
        <v>200</v>
      </c>
      <c r="B217" s="68">
        <v>1775000</v>
      </c>
      <c r="C217" s="74">
        <v>0</v>
      </c>
      <c r="D217" s="15">
        <f t="shared" si="3"/>
        <v>-1775000</v>
      </c>
    </row>
    <row r="218" spans="1:4">
      <c r="A218" s="51" t="s">
        <v>203</v>
      </c>
      <c r="B218" s="52">
        <v>3285925130.494</v>
      </c>
      <c r="C218" s="52">
        <v>0</v>
      </c>
      <c r="D218" s="52">
        <f t="shared" si="3"/>
        <v>-3285925130.494</v>
      </c>
    </row>
    <row r="219" spans="1:4">
      <c r="A219" s="67" t="s">
        <v>207</v>
      </c>
      <c r="B219" s="68">
        <v>524214886.66299999</v>
      </c>
      <c r="C219" s="74">
        <v>0</v>
      </c>
      <c r="D219" s="15">
        <f t="shared" si="3"/>
        <v>-524214886.66299999</v>
      </c>
    </row>
    <row r="220" spans="1:4">
      <c r="A220" s="69" t="s">
        <v>213</v>
      </c>
      <c r="B220" s="71">
        <v>425889</v>
      </c>
      <c r="C220" s="52">
        <v>0</v>
      </c>
      <c r="D220" s="52">
        <f t="shared" si="3"/>
        <v>-425889</v>
      </c>
    </row>
    <row r="221" spans="1:4">
      <c r="A221" s="67" t="s">
        <v>209</v>
      </c>
      <c r="B221" s="68">
        <v>0</v>
      </c>
      <c r="C221" s="74">
        <v>0</v>
      </c>
      <c r="D221" s="15">
        <f t="shared" si="3"/>
        <v>0</v>
      </c>
    </row>
    <row r="222" spans="1:4">
      <c r="A222" s="69" t="s">
        <v>210</v>
      </c>
      <c r="B222" s="71">
        <v>0</v>
      </c>
      <c r="C222" s="52">
        <v>0</v>
      </c>
      <c r="D222" s="52">
        <f t="shared" si="3"/>
        <v>0</v>
      </c>
    </row>
    <row r="223" spans="1:4">
      <c r="A223" s="67" t="s">
        <v>212</v>
      </c>
      <c r="B223" s="68">
        <v>4180754046.1430001</v>
      </c>
      <c r="C223" s="74">
        <v>10838194827</v>
      </c>
      <c r="D223" s="15">
        <f t="shared" si="3"/>
        <v>6657440780.8570004</v>
      </c>
    </row>
    <row r="224" spans="1:4">
      <c r="A224" s="69" t="s">
        <v>214</v>
      </c>
      <c r="B224" s="71">
        <v>11176549</v>
      </c>
      <c r="C224" s="75">
        <v>0</v>
      </c>
      <c r="D224" s="52">
        <f t="shared" si="3"/>
        <v>-11176549</v>
      </c>
    </row>
    <row r="225" spans="1:4">
      <c r="A225" s="67" t="s">
        <v>216</v>
      </c>
      <c r="B225" s="68">
        <v>28626094</v>
      </c>
      <c r="C225" s="74">
        <v>0</v>
      </c>
      <c r="D225" s="15">
        <f t="shared" si="3"/>
        <v>-28626094</v>
      </c>
    </row>
    <row r="226" spans="1:4">
      <c r="A226" s="69" t="s">
        <v>219</v>
      </c>
      <c r="B226" s="71">
        <v>89422</v>
      </c>
      <c r="C226" s="52">
        <v>393184406</v>
      </c>
      <c r="D226" s="52">
        <f t="shared" si="3"/>
        <v>393094984</v>
      </c>
    </row>
    <row r="227" spans="1:4">
      <c r="A227" s="67" t="s">
        <v>220</v>
      </c>
      <c r="B227" s="68">
        <v>14714073</v>
      </c>
      <c r="C227" s="74">
        <v>500000</v>
      </c>
      <c r="D227" s="15">
        <f t="shared" si="3"/>
        <v>-14214073</v>
      </c>
    </row>
    <row r="228" spans="1:4">
      <c r="A228" s="62" t="s">
        <v>271</v>
      </c>
      <c r="B228" s="84">
        <f>SUM(B5:B227)</f>
        <v>1388441282046.2061</v>
      </c>
      <c r="C228" s="84">
        <f>SUM(C5:C227)</f>
        <v>296410907982</v>
      </c>
      <c r="D228" s="84">
        <f t="shared" ref="D228" si="4">C228-B228</f>
        <v>-1092030374064.2061</v>
      </c>
    </row>
    <row r="229" spans="1:4">
      <c r="A229" s="28" t="s">
        <v>257</v>
      </c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28" orientation="portrait" useFirstPageNumber="1" r:id="rId1"/>
  <headerFooter>
    <oddHeader>&amp;L&amp;"Arial,Normal"&amp;8Institut National de la Statistique et de l'Analyse Economique&amp;R&amp;"Arial,Normal"&amp;8Annuaire statistique 2014</oddHeader>
    <oddFooter>&amp;L&amp;"Arial,Normal"&amp;8Echanges extérieurs&amp;R&amp;"Arial,Gras"&amp;8&amp;P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9</vt:i4>
      </vt:variant>
    </vt:vector>
  </HeadingPairs>
  <TitlesOfParts>
    <vt:vector size="21" baseType="lpstr">
      <vt:lpstr>Chapitre 10</vt:lpstr>
      <vt:lpstr>0_Liste</vt:lpstr>
      <vt:lpstr>1_Grands_groupes</vt:lpstr>
      <vt:lpstr>2_principaux_pays</vt:lpstr>
      <vt:lpstr>3_principaux_pays_suite</vt:lpstr>
      <vt:lpstr>4_Déséquilibre</vt:lpstr>
      <vt:lpstr>5_Balance_commerciale_2011</vt:lpstr>
      <vt:lpstr>6_Balance_commerciale_2012</vt:lpstr>
      <vt:lpstr>7__Balance_commerciale_2013</vt:lpstr>
      <vt:lpstr>8_Balance commerciale_2014</vt:lpstr>
      <vt:lpstr>9_Echanges_UEMOA</vt:lpstr>
      <vt:lpstr>10_Echanges_CEDEAO</vt:lpstr>
      <vt:lpstr>'1_Grands_groupes'!_Toc272241218</vt:lpstr>
      <vt:lpstr>'2_principaux_pays'!_Toc272241220</vt:lpstr>
      <vt:lpstr>'4_Déséquilibre'!_Toc272241224</vt:lpstr>
      <vt:lpstr>'10_Echanges_CEDEAO'!_Toc272241228</vt:lpstr>
      <vt:lpstr>'2_principaux_pays'!Impression_des_titres</vt:lpstr>
      <vt:lpstr>'3_principaux_pays_suite'!Impression_des_titres</vt:lpstr>
      <vt:lpstr>'5_Balance_commerciale_2011'!Impression_des_titres</vt:lpstr>
      <vt:lpstr>'6_Balance_commerciale_2012'!Impression_des_titres</vt:lpstr>
      <vt:lpstr>'7__Balance_commerciale_2013'!Impression_des_titres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DSEE-337</dc:creator>
  <cp:lastModifiedBy>makohonwe</cp:lastModifiedBy>
  <cp:lastPrinted>2017-04-10T16:27:25Z</cp:lastPrinted>
  <dcterms:created xsi:type="dcterms:W3CDTF">2014-03-28T16:20:26Z</dcterms:created>
  <dcterms:modified xsi:type="dcterms:W3CDTF">2017-04-10T16:31:54Z</dcterms:modified>
</cp:coreProperties>
</file>